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NWRDC-JW\Documents\Grant Managment\Title III Forms - MASTERS\2021 Special RFP\"/>
    </mc:Choice>
  </mc:AlternateContent>
  <xr:revisionPtr revIDLastSave="0" documentId="13_ncr:1_{2AD4F041-6B44-42B6-B133-42EC65409BF3}" xr6:coauthVersionLast="47" xr6:coauthVersionMax="47" xr10:uidLastSave="{00000000-0000-0000-0000-000000000000}"/>
  <bookViews>
    <workbookView xWindow="-120" yWindow="-120" windowWidth="29040" windowHeight="15840" tabRatio="694" activeTab="2" xr2:uid="{00000000-000D-0000-FFFF-FFFF00000000}"/>
  </bookViews>
  <sheets>
    <sheet name="Instructions" sheetId="2909" r:id="rId1"/>
    <sheet name="Cost &amp; Other Definitions" sheetId="2907" r:id="rId2"/>
    <sheet name="Application Cover Sheet" sheetId="1" r:id="rId3"/>
    <sheet name="A.1. Supporting Budget" sheetId="2904" r:id="rId4"/>
    <sheet name="A.2. Bdgt Summary" sheetId="920" r:id="rId5"/>
    <sheet name="A.3. Explanation Non-Title III " sheetId="916" r:id="rId6"/>
    <sheet name="Cost Share" sheetId="2908" r:id="rId7"/>
  </sheets>
  <definedNames>
    <definedName name="_xlnm.Print_Area" localSheetId="3">'A.1. Supporting Budget'!$A$1:$J$70</definedName>
    <definedName name="_xlnm.Print_Area" localSheetId="4">'A.2. Bdgt Summary'!$A$1:$L$26</definedName>
    <definedName name="_xlnm.Print_Area" localSheetId="5">'A.3. Explanation Non-Title III '!$A$1:$D$56</definedName>
    <definedName name="_xlnm.Print_Area" localSheetId="2">'Application Cover Sheet'!$A$1:$D$36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2908" l="1"/>
  <c r="E2" i="2908"/>
  <c r="F2" i="2908"/>
  <c r="G2" i="2908"/>
  <c r="D54" i="916" l="1"/>
  <c r="D55" i="916" s="1"/>
  <c r="D46" i="916"/>
  <c r="I20" i="920" l="1"/>
  <c r="K20" i="920" s="1"/>
  <c r="I19" i="920"/>
  <c r="K19" i="920" s="1"/>
  <c r="I18" i="920"/>
  <c r="K18" i="920" s="1"/>
  <c r="I17" i="920"/>
  <c r="K17" i="920" s="1"/>
  <c r="J16" i="2904"/>
  <c r="I16" i="2904"/>
  <c r="H16" i="2904"/>
  <c r="J6" i="920" s="1"/>
  <c r="F16" i="2904"/>
  <c r="G6" i="920" s="1"/>
  <c r="E16" i="2904"/>
  <c r="F6" i="920" s="1"/>
  <c r="D16" i="2904"/>
  <c r="C16" i="2904"/>
  <c r="D6" i="920" s="1"/>
  <c r="G8" i="2904"/>
  <c r="K8" i="2904"/>
  <c r="G9" i="2904"/>
  <c r="K9" i="2904"/>
  <c r="G10" i="2904"/>
  <c r="K10" i="2904"/>
  <c r="G11" i="2904"/>
  <c r="K11" i="2904"/>
  <c r="G12" i="2904"/>
  <c r="K12" i="2904"/>
  <c r="G13" i="2904"/>
  <c r="K13" i="2904"/>
  <c r="G14" i="2904"/>
  <c r="K14" i="2904"/>
  <c r="G15" i="2904"/>
  <c r="K15" i="2904"/>
  <c r="I24" i="2904"/>
  <c r="K7" i="920" s="1"/>
  <c r="I32" i="2904"/>
  <c r="K8" i="920" s="1"/>
  <c r="I41" i="2904"/>
  <c r="K9" i="920" s="1"/>
  <c r="I51" i="2904"/>
  <c r="K10" i="920" s="1"/>
  <c r="I57" i="2904"/>
  <c r="I67" i="2904"/>
  <c r="K12" i="920" s="1"/>
  <c r="H24" i="2904"/>
  <c r="H32" i="2904"/>
  <c r="H41" i="2904"/>
  <c r="J9" i="920" s="1"/>
  <c r="H51" i="2904"/>
  <c r="J10" i="920" s="1"/>
  <c r="H57" i="2904"/>
  <c r="J11" i="920" s="1"/>
  <c r="H67" i="2904"/>
  <c r="J12" i="920" s="1"/>
  <c r="J24" i="2904"/>
  <c r="L7" i="920" s="1"/>
  <c r="J32" i="2904"/>
  <c r="L8" i="920" s="1"/>
  <c r="J41" i="2904"/>
  <c r="J51" i="2904"/>
  <c r="L10" i="920" s="1"/>
  <c r="J57" i="2904"/>
  <c r="L11" i="920" s="1"/>
  <c r="J67" i="2904"/>
  <c r="L12" i="920" s="1"/>
  <c r="C24" i="2904"/>
  <c r="D7" i="920" s="1"/>
  <c r="C32" i="2904"/>
  <c r="D8" i="920" s="1"/>
  <c r="C41" i="2904"/>
  <c r="D9" i="920" s="1"/>
  <c r="C51" i="2904"/>
  <c r="C57" i="2904"/>
  <c r="C67" i="2904"/>
  <c r="D12" i="920" s="1"/>
  <c r="E6" i="920"/>
  <c r="D24" i="2904"/>
  <c r="E7" i="920" s="1"/>
  <c r="D32" i="2904"/>
  <c r="E8" i="920" s="1"/>
  <c r="D41" i="2904"/>
  <c r="E9" i="920" s="1"/>
  <c r="D51" i="2904"/>
  <c r="E10" i="920" s="1"/>
  <c r="D57" i="2904"/>
  <c r="E11" i="920" s="1"/>
  <c r="D67" i="2904"/>
  <c r="E12" i="920" s="1"/>
  <c r="E24" i="2904"/>
  <c r="F7" i="920" s="1"/>
  <c r="E32" i="2904"/>
  <c r="F8" i="920" s="1"/>
  <c r="E41" i="2904"/>
  <c r="F9" i="920" s="1"/>
  <c r="E51" i="2904"/>
  <c r="F10" i="920" s="1"/>
  <c r="E57" i="2904"/>
  <c r="F11" i="920" s="1"/>
  <c r="E67" i="2904"/>
  <c r="F12" i="920" s="1"/>
  <c r="F24" i="2904"/>
  <c r="G7" i="920" s="1"/>
  <c r="F32" i="2904"/>
  <c r="F41" i="2904"/>
  <c r="G9" i="920" s="1"/>
  <c r="F51" i="2904"/>
  <c r="G10" i="920" s="1"/>
  <c r="F57" i="2904"/>
  <c r="F67" i="2904"/>
  <c r="G12" i="920" s="1"/>
  <c r="G18" i="2904"/>
  <c r="G19" i="2904"/>
  <c r="G20" i="2904"/>
  <c r="G21" i="2904"/>
  <c r="G22" i="2904"/>
  <c r="G23" i="2904"/>
  <c r="G26" i="2904"/>
  <c r="G27" i="2904"/>
  <c r="G28" i="2904"/>
  <c r="G29" i="2904"/>
  <c r="G30" i="2904"/>
  <c r="G31" i="2904"/>
  <c r="G34" i="2904"/>
  <c r="G35" i="2904"/>
  <c r="G36" i="2904"/>
  <c r="G37" i="2904"/>
  <c r="G38" i="2904"/>
  <c r="G39" i="2904"/>
  <c r="G40" i="2904"/>
  <c r="G43" i="2904"/>
  <c r="G44" i="2904"/>
  <c r="G45" i="2904"/>
  <c r="G46" i="2904"/>
  <c r="G47" i="2904"/>
  <c r="G48" i="2904"/>
  <c r="G49" i="2904"/>
  <c r="G50" i="2904"/>
  <c r="G53" i="2904"/>
  <c r="G54" i="2904"/>
  <c r="G55" i="2904"/>
  <c r="G56" i="2904"/>
  <c r="G59" i="2904"/>
  <c r="G60" i="2904"/>
  <c r="G61" i="2904"/>
  <c r="G62" i="2904"/>
  <c r="G63" i="2904"/>
  <c r="G64" i="2904"/>
  <c r="G65" i="2904"/>
  <c r="K18" i="2904"/>
  <c r="K19" i="2904"/>
  <c r="K20" i="2904"/>
  <c r="K21" i="2904"/>
  <c r="K22" i="2904"/>
  <c r="K23" i="2904"/>
  <c r="K26" i="2904"/>
  <c r="K27" i="2904"/>
  <c r="K28" i="2904"/>
  <c r="K29" i="2904"/>
  <c r="K30" i="2904"/>
  <c r="K31" i="2904"/>
  <c r="K34" i="2904"/>
  <c r="K35" i="2904"/>
  <c r="K36" i="2904"/>
  <c r="K37" i="2904"/>
  <c r="K38" i="2904"/>
  <c r="K39" i="2904"/>
  <c r="K40" i="2904"/>
  <c r="K43" i="2904"/>
  <c r="K44" i="2904"/>
  <c r="K45" i="2904"/>
  <c r="K46" i="2904"/>
  <c r="K47" i="2904"/>
  <c r="K48" i="2904"/>
  <c r="K49" i="2904"/>
  <c r="K50" i="2904"/>
  <c r="K53" i="2904"/>
  <c r="K54" i="2904"/>
  <c r="K55" i="2904"/>
  <c r="K56" i="2904"/>
  <c r="K59" i="2904"/>
  <c r="K60" i="2904"/>
  <c r="K61" i="2904"/>
  <c r="K62" i="2904"/>
  <c r="K63" i="2904"/>
  <c r="K64" i="2904"/>
  <c r="K65" i="2904"/>
  <c r="K66" i="2904"/>
  <c r="K69" i="2904"/>
  <c r="G4" i="920"/>
  <c r="F4" i="920"/>
  <c r="E4" i="920"/>
  <c r="D4" i="920"/>
  <c r="G8" i="920"/>
  <c r="D10" i="920"/>
  <c r="D11" i="920"/>
  <c r="G11" i="920"/>
  <c r="I24" i="920"/>
  <c r="C14" i="920"/>
  <c r="N14" i="920"/>
  <c r="D15" i="916"/>
  <c r="D24" i="916"/>
  <c r="D25" i="916"/>
  <c r="D34" i="916"/>
  <c r="C24" i="1"/>
  <c r="C25" i="1"/>
  <c r="L6" i="920"/>
  <c r="G41" i="2904" l="1"/>
  <c r="D35" i="916"/>
  <c r="G24" i="2904"/>
  <c r="G67" i="2904"/>
  <c r="G57" i="2904"/>
  <c r="G51" i="2904"/>
  <c r="K57" i="2904"/>
  <c r="G32" i="2904"/>
  <c r="K41" i="2904"/>
  <c r="G16" i="2904"/>
  <c r="K11" i="920"/>
  <c r="K51" i="2904"/>
  <c r="J68" i="2904"/>
  <c r="J70" i="2904" s="1"/>
  <c r="D22" i="1"/>
  <c r="D21" i="1"/>
  <c r="K67" i="2904"/>
  <c r="I68" i="2904"/>
  <c r="I70" i="2904" s="1"/>
  <c r="E68" i="2904"/>
  <c r="F13" i="920" s="1"/>
  <c r="N10" i="920"/>
  <c r="F68" i="2904"/>
  <c r="G13" i="920" s="1"/>
  <c r="L9" i="920"/>
  <c r="N9" i="920" s="1"/>
  <c r="D68" i="2904"/>
  <c r="E13" i="920" s="1"/>
  <c r="K32" i="2904"/>
  <c r="J8" i="920"/>
  <c r="N8" i="920" s="1"/>
  <c r="I8" i="920"/>
  <c r="K24" i="2904"/>
  <c r="H68" i="2904"/>
  <c r="H70" i="2904" s="1"/>
  <c r="J7" i="920"/>
  <c r="N7" i="920" s="1"/>
  <c r="F15" i="920"/>
  <c r="F25" i="920" s="1"/>
  <c r="C68" i="2904"/>
  <c r="C70" i="2904" s="1"/>
  <c r="K16" i="2904"/>
  <c r="K6" i="920"/>
  <c r="N6" i="920" s="1"/>
  <c r="E15" i="920"/>
  <c r="E21" i="920" s="1"/>
  <c r="N11" i="920"/>
  <c r="I11" i="920"/>
  <c r="N12" i="920"/>
  <c r="I10" i="920"/>
  <c r="I6" i="920"/>
  <c r="I7" i="920"/>
  <c r="I12" i="920"/>
  <c r="I9" i="920"/>
  <c r="D15" i="920"/>
  <c r="D21" i="920" s="1"/>
  <c r="G15" i="920"/>
  <c r="G25" i="920" s="1"/>
  <c r="L13" i="920" l="1"/>
  <c r="H6" i="2908"/>
  <c r="H4" i="2908"/>
  <c r="G6" i="2908"/>
  <c r="G4" i="2908"/>
  <c r="G68" i="2904"/>
  <c r="G70" i="2904" s="1"/>
  <c r="K13" i="920"/>
  <c r="K15" i="920"/>
  <c r="K21" i="920" s="1"/>
  <c r="E25" i="920"/>
  <c r="E70" i="2904"/>
  <c r="D70" i="2904"/>
  <c r="K70" i="2904"/>
  <c r="F21" i="920"/>
  <c r="F22" i="920" s="1"/>
  <c r="F26" i="920" s="1"/>
  <c r="G5" i="2908" s="1"/>
  <c r="F70" i="2904"/>
  <c r="L15" i="920"/>
  <c r="L21" i="920" s="1"/>
  <c r="D13" i="920"/>
  <c r="J13" i="920"/>
  <c r="J15" i="920"/>
  <c r="J21" i="920" s="1"/>
  <c r="K68" i="2904"/>
  <c r="D25" i="920"/>
  <c r="G21" i="920"/>
  <c r="G22" i="920" s="1"/>
  <c r="G26" i="920" s="1"/>
  <c r="H5" i="2908" s="1"/>
  <c r="I15" i="920"/>
  <c r="I13" i="920"/>
  <c r="D22" i="920"/>
  <c r="D26" i="920" s="1"/>
  <c r="E5" i="2908" s="1"/>
  <c r="E22" i="920"/>
  <c r="E26" i="920" s="1"/>
  <c r="F5" i="2908" s="1"/>
  <c r="F6" i="2908" l="1"/>
  <c r="F4" i="2908"/>
  <c r="E6" i="2908"/>
  <c r="E4" i="2908"/>
  <c r="N13" i="920"/>
  <c r="N21" i="920"/>
  <c r="N15" i="920"/>
  <c r="I21" i="920"/>
  <c r="D20" i="1"/>
  <c r="I25" i="920"/>
  <c r="F23" i="920"/>
  <c r="D23" i="920"/>
  <c r="G23" i="920"/>
  <c r="E23" i="920"/>
  <c r="I23" i="920" l="1"/>
  <c r="D24" i="1" s="1"/>
  <c r="D23" i="1"/>
  <c r="I22" i="920"/>
  <c r="I26" i="920" l="1"/>
  <c r="D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gaoly</author>
    <author>Administrator</author>
  </authors>
  <commentList>
    <comment ref="G8" authorId="0" shapeId="0" xr:uid="{00000000-0006-0000-0300-000001000000}">
      <text>
        <r>
          <rPr>
            <b/>
            <sz val="8"/>
            <color indexed="81"/>
            <rFont val="Tahoma"/>
            <family val="2"/>
          </rPr>
          <t>Total Column is protected.  You can't change the formula in this cell.  Sorry!</t>
        </r>
      </text>
    </comment>
    <comment ref="B69" authorId="1" shapeId="0" xr:uid="{00000000-0006-0000-0300-000002000000}">
      <text>
        <r>
          <rPr>
            <b/>
            <sz val="8"/>
            <color indexed="81"/>
            <rFont val="Tahoma"/>
            <family val="2"/>
          </rPr>
          <t>Enter the approved indirect cost percentage rate.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7" authorId="0" shapeId="0" xr:uid="{00000000-0006-0000-0400-000001000000}">
      <text>
        <r>
          <rPr>
            <b/>
            <sz val="8"/>
            <color indexed="81"/>
            <rFont val="Tahoma"/>
            <family val="2"/>
          </rPr>
          <t>Administrator:</t>
        </r>
        <r>
          <rPr>
            <sz val="8"/>
            <color indexed="81"/>
            <rFont val="Tahoma"/>
            <family val="2"/>
          </rPr>
          <t xml:space="preserve">Totals in lines 11 a. , 11 b. and 12 should be reflected in the non-federal cash column only . 
</t>
        </r>
      </text>
    </comment>
    <comment ref="I18" authorId="0" shapeId="0" xr:uid="{00000000-0006-0000-0400-000002000000}">
      <text>
        <r>
          <rPr>
            <b/>
            <sz val="8"/>
            <color indexed="81"/>
            <rFont val="Tahoma"/>
            <family val="2"/>
          </rPr>
          <t>Administrator:</t>
        </r>
        <r>
          <rPr>
            <sz val="8"/>
            <color indexed="81"/>
            <rFont val="Tahoma"/>
            <family val="2"/>
          </rPr>
          <t xml:space="preserve">Totals in lines 11 a. , 11 b. and 12 should be reflected in the non-federal cash column only . 
</t>
        </r>
      </text>
    </comment>
    <comment ref="I19" authorId="0" shapeId="0" xr:uid="{00000000-0006-0000-0400-000003000000}">
      <text>
        <r>
          <rPr>
            <b/>
            <sz val="8"/>
            <color indexed="81"/>
            <rFont val="Tahoma"/>
            <family val="2"/>
          </rPr>
          <t>Administrator:</t>
        </r>
        <r>
          <rPr>
            <sz val="8"/>
            <color indexed="81"/>
            <rFont val="Tahoma"/>
            <family val="2"/>
          </rPr>
          <t xml:space="preserve">Totals in lines 11 a. , 11 b. and 12 should be reflected in the non-federal cash column only . 
</t>
        </r>
      </text>
    </comment>
    <comment ref="I20" authorId="0" shapeId="0" xr:uid="{00000000-0006-0000-0400-000004000000}">
      <text>
        <r>
          <rPr>
            <b/>
            <sz val="8"/>
            <color indexed="81"/>
            <rFont val="Tahoma"/>
            <family val="2"/>
          </rPr>
          <t>Administrator:</t>
        </r>
        <r>
          <rPr>
            <sz val="8"/>
            <color indexed="81"/>
            <rFont val="Tahoma"/>
            <family val="2"/>
          </rPr>
          <t xml:space="preserve">Totals in lines 11 a. , 11 b. and 12 should be reflected in the non-federal cash column only . 
</t>
        </r>
      </text>
    </comment>
  </commentList>
</comments>
</file>

<file path=xl/sharedStrings.xml><?xml version="1.0" encoding="utf-8"?>
<sst xmlns="http://schemas.openxmlformats.org/spreadsheetml/2006/main" count="209" uniqueCount="167">
  <si>
    <t>TOTAL</t>
  </si>
  <si>
    <t xml:space="preserve">       COST CATEGORIES</t>
  </si>
  <si>
    <t xml:space="preserve">   Check-N-Balance</t>
  </si>
  <si>
    <t xml:space="preserve">    (Cash + InKind)</t>
  </si>
  <si>
    <t xml:space="preserve"> 1.   Personnel</t>
  </si>
  <si>
    <t>10.  TOTAL COST</t>
  </si>
  <si>
    <t>13. NET COST</t>
  </si>
  <si>
    <t>Based on MBA (7/89)</t>
  </si>
  <si>
    <t>COST CATEGORIES</t>
  </si>
  <si>
    <t>Subtotal</t>
  </si>
  <si>
    <t xml:space="preserve">Cash / In-Kind </t>
  </si>
  <si>
    <t>Check</t>
  </si>
  <si>
    <t>1. Personnel (itemize position and % of time)</t>
  </si>
  <si>
    <t xml:space="preserve"> 7.  Other Costs</t>
  </si>
  <si>
    <t xml:space="preserve"> 8.  Total Direct Costs</t>
  </si>
  <si>
    <t>Personnel Subtotal</t>
  </si>
  <si>
    <t>FTE</t>
  </si>
  <si>
    <t xml:space="preserve">  Positions:</t>
  </si>
  <si>
    <t>Other Non-Federal Resources</t>
  </si>
  <si>
    <t>c.  Third Party In-Kind Resources (identify sources and valuation)</t>
  </si>
  <si>
    <t>b.  Other Non-Federal Cash (identify source and amount)</t>
  </si>
  <si>
    <t>Name of Proposed Project:</t>
  </si>
  <si>
    <t>County(s) in Service Area</t>
  </si>
  <si>
    <t>Project Year of requested funds</t>
  </si>
  <si>
    <t>Beginning:</t>
  </si>
  <si>
    <t>Ending:</t>
  </si>
  <si>
    <t>1.  Estimated Total Cost</t>
  </si>
  <si>
    <t>2.  Less Estimated Project Income</t>
  </si>
  <si>
    <t>3.  Less Other Non-Federal Cash</t>
  </si>
  <si>
    <t>4.  Estimated Net Cost</t>
  </si>
  <si>
    <t>5.  Less Applicant's Proposed Contributions</t>
  </si>
  <si>
    <t>6.  Federal Amount Requested</t>
  </si>
  <si>
    <t>Name and Title of Individual Authorized to Commit</t>
  </si>
  <si>
    <t xml:space="preserve">    </t>
  </si>
  <si>
    <t>Address at which Proposed Project will be conducted</t>
  </si>
  <si>
    <t>It is understood and agreed by the undersigned that; 1) funds granted as a result of this request are to be expended for the purpose set forth herein and in accordance with all applicable laws, regulations, policies, and procedures of this state, the area agency and the Administration on Aging of the U.S. department of Health and Human Services; 2) any proposed changes in the proposal as approved will be submitted in writing by the applicant and upon notification of approval by the state or area agency shall be deemed incorporated into and become a part of this agreement; 3) the attached Assurances of Compliance (Form AOA-441) with the Department of Health and Human Services Regulation issued pursuant to Title VI of the Civil Rights Act of 1964 applies to this proposal as approved; and 4) funds awarded by the state or area agency may be terminated at any time for violations of any terms and requirements of this agreement.</t>
  </si>
  <si>
    <t>Applicant Organization to this Agreement:</t>
  </si>
  <si>
    <t>Name:</t>
  </si>
  <si>
    <t>Title:</t>
  </si>
  <si>
    <t>Results</t>
  </si>
  <si>
    <t>Approved (y/n)</t>
  </si>
  <si>
    <t>Expected Dates</t>
  </si>
  <si>
    <t>a.  Non-Federal Cash (identify source, amount and results)</t>
  </si>
  <si>
    <t xml:space="preserve"> 7.  Other Costs (itemize)</t>
  </si>
  <si>
    <t>16.  Units of Service to be Provided</t>
  </si>
  <si>
    <t>17.   Total Unit Cost</t>
  </si>
  <si>
    <t>18.  Federal Unit Cost</t>
  </si>
  <si>
    <t>14.  Federal Share (%)</t>
  </si>
  <si>
    <t>15.  Non-Federal Share (%)</t>
  </si>
  <si>
    <t xml:space="preserve">         -  Participant Contributions (equal to Total Column Line 11.a on Program Budget Summary)</t>
  </si>
  <si>
    <t>11. Program Income</t>
  </si>
  <si>
    <t>a.  Program Income (Provide Detail)</t>
  </si>
  <si>
    <t>Federal Cash</t>
  </si>
  <si>
    <t>Non-Federal Cash</t>
  </si>
  <si>
    <t>Non-Federal Inkind</t>
  </si>
  <si>
    <t>Non-Federal   Cash</t>
  </si>
  <si>
    <t>Date:</t>
  </si>
  <si>
    <t>Signature:</t>
  </si>
  <si>
    <t xml:space="preserve"> </t>
  </si>
  <si>
    <t>GENERAL INFORMATION</t>
  </si>
  <si>
    <t>TERMS AND CONDITIONS</t>
  </si>
  <si>
    <t>Matching contributions of Project (Non-Federal Share)</t>
  </si>
  <si>
    <t>b.  Project Incured Costs (identify source and amount)</t>
  </si>
  <si>
    <t>Supportive Services Program</t>
  </si>
  <si>
    <t>Application Cover Sheet</t>
  </si>
  <si>
    <t xml:space="preserve"> b.  Cost Sharing Revenue</t>
  </si>
  <si>
    <t>2. Fringe Benefits (position and rate)</t>
  </si>
  <si>
    <t xml:space="preserve"> 3. Travel (itemize)</t>
  </si>
  <si>
    <t xml:space="preserve"> 4.  Equipment (itemize)</t>
  </si>
  <si>
    <t xml:space="preserve"> 5.  Supplies</t>
  </si>
  <si>
    <t xml:space="preserve"> 6.  Contractual</t>
  </si>
  <si>
    <t xml:space="preserve"> 2.   Fringe</t>
  </si>
  <si>
    <t xml:space="preserve"> 3.   Travel</t>
  </si>
  <si>
    <t xml:space="preserve"> 4.  Equipment</t>
  </si>
  <si>
    <t>COST DEFINITIONS</t>
  </si>
  <si>
    <t>Personnel</t>
  </si>
  <si>
    <t>Compensation of salaries and wages of proposer employees for time devoted and identified specificially to the performance of the project.  Also include the value of volunteer time. Volunteer time should be valued at a rate that is commensurate with the wages of persons employed in the same or similar functions.  Do not include the costs of consultants which should be included under "Other".</t>
  </si>
  <si>
    <t>Fringe Benefits</t>
  </si>
  <si>
    <t>A break-down of amounts and percentages that comprise fringe benefit costs for employees listed in Personnell, such as health insurance, FICA, retirement insurance, etc.</t>
  </si>
  <si>
    <t>Travel</t>
  </si>
  <si>
    <t>Compensation of travel costs incurred by staff specifically to carry out project activities.  Travel costs for volunteers,  advisory counsel, etc. should be included under "Other".</t>
  </si>
  <si>
    <t>Equipment</t>
  </si>
  <si>
    <t>Non-expendable, tangible property having a value of $5,000 or more per unit, a useful life of more than one year and necessary to carry out project activities.  Items less than $5,000 should be included in "Supplies".</t>
  </si>
  <si>
    <t>Supplies</t>
  </si>
  <si>
    <t>Tangible, expendable property having a value of less than $5,000 per unit and necessary to carry out project activities.</t>
  </si>
  <si>
    <t>Contractual</t>
  </si>
  <si>
    <t>Sub-contracts with another agency or organization necessary to carry out project activities.</t>
  </si>
  <si>
    <t>Other</t>
  </si>
  <si>
    <t>All other costs necessary to carry out project acvities not included in any other cost categories. "Other" costs may include postage; building space, equipment rentals/lease; printing and publication; computer use; training and staff development; background checks; communications; utilities and other costs necessary and reasonable for the program.</t>
  </si>
  <si>
    <t>Indirect</t>
  </si>
  <si>
    <t>Not allowed.  Do not include indirect costs.</t>
  </si>
  <si>
    <t>OTHER DEFINITIONS</t>
  </si>
  <si>
    <t>Cost Share Revenue</t>
  </si>
  <si>
    <t xml:space="preserve">Cost Share Revenue is the portion of project or program costs that are borne by the recipient of services. This revenue is distinct from Voluntary Contributions because it is discussed at intake and may be negotiated.  Cost sharing is required for many Title III services.  See Section I.H. of the 2015 Request for Contract Proposals for policy, implementation, exempt services, etc.  The recommended level of cost-sharing is 50%.  </t>
  </si>
  <si>
    <t>Voluntary Contributions</t>
  </si>
  <si>
    <t>Voluntary contributions shall be allowed and may be solicited for all services for which funds are received if the method of solicitation is non-coercive.</t>
  </si>
  <si>
    <t>Other Cash</t>
  </si>
  <si>
    <t>Includes non-federal cash revenues (both contractor and third-party) which are recorded in the Title III account.  Other Cash can be used in section A. Non-Federal Cash Resources and/or section B. Matching Contribution of the Budget Explanation of Non-Federal Revenue.  Cash provided by the contractor must be transferred from the general revenue account(s) into the Title III account.  Identify each source of cash seperately and include how the amount was determined.</t>
  </si>
  <si>
    <t>Contractor
Incurred
Costs</t>
  </si>
  <si>
    <t>Those items furnished by the contractor which may or may not require a cash outlay during the contract period.  Examples of items which may include a cash outlay include supplies, charges for non-Title III project personnel, or office space furnished for the Title III project, which are paid from a contractor account other than the Title III account.  Examples of items which may not include a cash outlay include building and/or equipment depreciation or use allowances.  (See OMB Circular A-87/A-122 for limitations of depreciation or use allowance costs.)  Computations for determining Contractor Incurred Costs must be included.</t>
  </si>
  <si>
    <t>Third Party
In-Kind</t>
  </si>
  <si>
    <t>Includes all non-cash contributions provided by sources other than the proposer agency.  In-Kind contributions must be properly valued and documented for inclusion in the proposal.  Volunteer in-kind time should be calculated at a rate that is commensurate with the wages of persons employed in the same or similar functions.</t>
  </si>
  <si>
    <t>LDSAAA revision (6/14)</t>
  </si>
  <si>
    <t>Project Number:</t>
  </si>
  <si>
    <r>
      <t>(</t>
    </r>
    <r>
      <rPr>
        <i/>
        <sz val="12"/>
        <color rgb="FFFF0000"/>
        <rFont val="Andalus"/>
        <family val="1"/>
      </rPr>
      <t>*These figures will auto populate</t>
    </r>
    <r>
      <rPr>
        <i/>
        <sz val="12"/>
        <rFont val="Andalus"/>
        <family val="1"/>
      </rPr>
      <t>)</t>
    </r>
  </si>
  <si>
    <t>Cover Sheet</t>
  </si>
  <si>
    <t>Supporting Budget Page 1 of 3</t>
  </si>
  <si>
    <t>Fringe Benefits Subtotal</t>
  </si>
  <si>
    <t>Travel Subtotal</t>
  </si>
  <si>
    <t>Equipment Subtotal</t>
  </si>
  <si>
    <t>Supplies Subtotal</t>
  </si>
  <si>
    <t>Contractual Subtotal</t>
  </si>
  <si>
    <t>Other Costs Subtotal</t>
  </si>
  <si>
    <r>
      <t xml:space="preserve">• If application includes </t>
    </r>
    <r>
      <rPr>
        <b/>
        <sz val="12"/>
        <rFont val="Andalus"/>
        <family val="1"/>
      </rPr>
      <t>consumer directed care services</t>
    </r>
    <r>
      <rPr>
        <sz val="12"/>
        <rFont val="Andalus"/>
        <family val="1"/>
      </rPr>
      <t>, costs related to this service should be entered in the "other" line item. Administrative cost for the implementation of CDCS including Fiscal Entity Fees and Support Planning Fees should be detailed seperately from the dollars available to the consumer.</t>
    </r>
  </si>
  <si>
    <t>Peer Place user license fees are as follows:</t>
  </si>
  <si>
    <r>
      <rPr>
        <b/>
        <sz val="12"/>
        <rFont val="Andalus"/>
        <family val="1"/>
      </rPr>
      <t xml:space="preserve">**Peer Place </t>
    </r>
    <r>
      <rPr>
        <sz val="12"/>
        <rFont val="Andalus"/>
        <family val="1"/>
      </rPr>
      <t xml:space="preserve"> - add appropriate fee to budget - fee structure below</t>
    </r>
  </si>
  <si>
    <t>Program Budget
Summary
Page 2 of 3</t>
  </si>
  <si>
    <t xml:space="preserve"> a.  Voluntary Contributions</t>
  </si>
  <si>
    <t xml:space="preserve"> c.  Interest Income</t>
  </si>
  <si>
    <t>Budget Explanation
of Non-Federal
Revenue
Page 3 of 3</t>
  </si>
  <si>
    <t>A.3 - BUDGET EXPLANATION OF NON-FEDERAL REVENUE</t>
  </si>
  <si>
    <t>A.2.  - PROGRAM BUDGET SUMMARY</t>
  </si>
  <si>
    <t>A.1. - SUPPORTING BUDGET SCHEDULE</t>
  </si>
  <si>
    <t>• Note Section A. is Non-Federal Cash Resources and Section B. is Matching Contribution.
• Include all information requested in each section, i.e., source, amount, results, valuation.</t>
  </si>
  <si>
    <t>Insert Service</t>
  </si>
  <si>
    <r>
      <t xml:space="preserve">Total - </t>
    </r>
    <r>
      <rPr>
        <b/>
        <i/>
        <sz val="14"/>
        <rFont val="Andalus"/>
        <family val="1"/>
      </rPr>
      <t>Should equal Line 13 Net Cost-Non-Federal Cash Column</t>
    </r>
  </si>
  <si>
    <r>
      <t xml:space="preserve">GRAND TOTAL - </t>
    </r>
    <r>
      <rPr>
        <b/>
        <i/>
        <sz val="14"/>
        <rFont val="Andalus"/>
        <family val="1"/>
      </rPr>
      <t>Should equal total Column Line 15 on Program Budget Summary</t>
    </r>
  </si>
  <si>
    <r>
      <t xml:space="preserve">Subtotal - </t>
    </r>
    <r>
      <rPr>
        <b/>
        <i/>
        <sz val="14"/>
        <rFont val="Andalus"/>
        <family val="1"/>
      </rPr>
      <t>Should equal Total Column Line 12 on Program Budget Summary</t>
    </r>
    <r>
      <rPr>
        <b/>
        <sz val="14"/>
        <rFont val="Andalus"/>
        <family val="1"/>
      </rPr>
      <t xml:space="preserve"> </t>
    </r>
  </si>
  <si>
    <t>Enter Project Name</t>
  </si>
  <si>
    <t>•  Establish a New Agency (includes 1 service/program - does not include individual user license fee):  $1,500</t>
  </si>
  <si>
    <t>•  Establish one (1) New Service/progran for existing Agency:  $1,000 first new program/service</t>
  </si>
  <si>
    <t>•  Establish new service/program for 2 or more service/programs:  $800 each additional (beyond 1) new service/program for new and existing agencies</t>
  </si>
  <si>
    <t xml:space="preserve">• Federal funds may be used to cover the expense of an official agency audit that follows the A-133 guidelines.  Any other type of audit cannot be charged to federal funds.  However, these costs can be included in the non-federal match. 
• For more detailed information regarding the classification of specific costs under each cost category, refer to the appropriate set of federal Cost Principles, either OMB Circular A-122 or A-133.
</t>
  </si>
  <si>
    <t xml:space="preserve">• Costs for the project are divided by the service(s) to be provided.  For each service proposed type the name of the service in the Service cells highlighted in pink.  Allowable services are outlined in the Request for Proposals documents.
• Cost Categories are described/defined in the Cost and Other Definitions tab.
• Lines under each Cost Category can be inserted or deleted as needed.  Call if you need assistance.
• Round all figures to the nearest whole dollar.
• For each Cost Category, include itemized costs including how the amount was determined, (i.e., Coordinator @ 30 hrs./week x $12.00/hr.; Staff Mileage @ 500 mi. x .51/mi.; Building Space @ $50/mo.)
• Costs for each line item should be divided and entered into the appropriate Service columns.
• The Subtotal lines, Grant Total line and Total column will self-fill by formula.                           • The Total column for each cost should be divided into the appropriate Revenue Sources: Title III Federal Cash; Non-Federal Cash; Third Party   </t>
  </si>
  <si>
    <t>•  Annual User License Fee:  $750 each user new and existing agencies</t>
  </si>
  <si>
    <t>Name &amp; Email of Project Director, Supervisor or Coordinator</t>
  </si>
  <si>
    <t>Name &amp; Email of Applicant Agency Director</t>
  </si>
  <si>
    <t>Name, Address, Phone, Fax Number of Applicant Agency</t>
  </si>
  <si>
    <r>
      <t xml:space="preserve">Application for Project Contract under </t>
    </r>
    <r>
      <rPr>
        <b/>
        <sz val="16"/>
        <color rgb="FFFF0000"/>
        <rFont val="Andalus"/>
        <family val="1"/>
      </rPr>
      <t>Title IIID</t>
    </r>
    <r>
      <rPr>
        <b/>
        <sz val="16"/>
        <rFont val="Andalus"/>
        <family val="1"/>
      </rPr>
      <t xml:space="preserve"> of the Older Americans Act </t>
    </r>
  </si>
  <si>
    <t>12.  Other Non-Federal Cash</t>
  </si>
  <si>
    <r>
      <t xml:space="preserve">Total - </t>
    </r>
    <r>
      <rPr>
        <b/>
        <i/>
        <sz val="14"/>
        <rFont val="Andalus"/>
        <family val="1"/>
      </rPr>
      <t>Should equal Line 13 Net Cost-Non-Federal In-Kind Column</t>
    </r>
  </si>
  <si>
    <t xml:space="preserve">          -  Cost Sharing (equal to Total Column Line 11.b. on Program Budget Summary)</t>
  </si>
  <si>
    <t xml:space="preserve">          -  Interest Income (equal to Total Column Line 11.c. on Program Budget Summary)</t>
  </si>
  <si>
    <t>1 person 60 years + In a single or multiple person, non-spousal household</t>
  </si>
  <si>
    <t>2 person spousal household (at least 1 is 60 years +)</t>
  </si>
  <si>
    <t>Individual Cost-Share as Percentage of Service Unit Price or Budget Amount</t>
  </si>
  <si>
    <t>SUGGESTED COST SHARE AMT</t>
  </si>
  <si>
    <t>Monthly Income</t>
  </si>
  <si>
    <t>&lt;=100%</t>
  </si>
  <si>
    <t>Give the client the option to make a Voluntary Contribution</t>
  </si>
  <si>
    <t>101% - 150%</t>
  </si>
  <si>
    <t>151% - 200%</t>
  </si>
  <si>
    <t>&gt;200%</t>
  </si>
  <si>
    <t>% of 2019 Federal Poverty Guidelines (FPG)</t>
  </si>
  <si>
    <t>&lt;=$1,041</t>
  </si>
  <si>
    <t>&lt;=$1,401</t>
  </si>
  <si>
    <t>$1,042 - $1,562</t>
  </si>
  <si>
    <t>$1,563 - $2,082</t>
  </si>
  <si>
    <t>&gt;=$2,083</t>
  </si>
  <si>
    <t>$1,402 - $2,102</t>
  </si>
  <si>
    <t>$2,103 - $2,802</t>
  </si>
  <si>
    <t>&gt;=$2,803</t>
  </si>
  <si>
    <t>To be assigned by DSAAA</t>
  </si>
  <si>
    <t xml:space="preserve">                     INSTRUCTIONS FOR COMPLETING CONTRACT PROPOSAL BUDGET - Dancing Sky Area Agency on Aging</t>
  </si>
  <si>
    <r>
      <t xml:space="preserve">  </t>
    </r>
    <r>
      <rPr>
        <u/>
        <sz val="12"/>
        <rFont val="Andalus"/>
        <family val="1"/>
      </rPr>
      <t>General Information</t>
    </r>
    <r>
      <rPr>
        <sz val="12"/>
        <rFont val="Andalus"/>
        <family val="1"/>
      </rPr>
      <t xml:space="preserve">
• Name of the proposed project
• Do NOT enter a project number - this will be assigned by DSAAA                                                                                                                                                                    • Name, address and telephone and fax number of the applicant agency 
• Address at which the program will be conducted
• Name of agency director 
• Name, email and phone number of person responsible for the overall program management/contact person
• Indicate the County (ies) in the proposed service area. If collaborative application, provide lead organization info.                                                                                                                                                                                   • Computation of Funds Requested- These figures will be automatically entered.
• Terms and Conditions- Information in this section should be read, agreed upon and signed by an individual authorized to sign this application on behalf of the applicant organization.  
</t>
    </r>
  </si>
  <si>
    <r>
      <t xml:space="preserve">• </t>
    </r>
    <r>
      <rPr>
        <sz val="12"/>
        <color rgb="FFFF0000"/>
        <rFont val="Andalus"/>
        <family val="1"/>
      </rPr>
      <t>Do not enter any data into this form other than what is indicated below.  The majority of this form will self-fill by formula upon completion of page 1.</t>
    </r>
    <r>
      <rPr>
        <sz val="12"/>
        <rFont val="Andalus"/>
        <family val="1"/>
      </rPr>
      <t xml:space="preserve">
• Cells with </t>
    </r>
    <r>
      <rPr>
        <u/>
        <sz val="12"/>
        <rFont val="Andalus"/>
        <family val="1"/>
      </rPr>
      <t>yellow</t>
    </r>
    <r>
      <rPr>
        <sz val="12"/>
        <rFont val="Andalus"/>
        <family val="1"/>
      </rPr>
      <t xml:space="preserve"> fill should be completed after pages 1 &amp; 3 are completed.
• Round all amounts to the nearest whole dollar.
• Amounts in lines 11a-11d of the Total column should be divided and entered into the appropriate service columns.
• Projected Units of Service should be entered for each service.
•The % of federal funds and match must be 75%/25% for Title IIIE projects.</t>
    </r>
  </si>
  <si>
    <t>COMPUTATION OF FUNDS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</si>
</sst>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2" formatCode="_(&quot;$&quot;* #,##0_);_(&quot;$&quot;* \(#,##0\);_(&quot;$&quot;* &quot;-&quot;_);_(@_)"/>
    <numFmt numFmtId="44" formatCode="_(&quot;$&quot;* #,##0.00_);_(&quot;$&quot;* \(#,##0.00\);_(&quot;$&quot;* &quot;-&quot;??_);_(@_)"/>
    <numFmt numFmtId="164" formatCode="0.0%"/>
    <numFmt numFmtId="165" formatCode="&quot;$&quot;#,##0"/>
    <numFmt numFmtId="166" formatCode="mmmm\ d\,\ yyyy"/>
  </numFmts>
  <fonts count="48">
    <font>
      <sz val="12"/>
      <name val="Arial"/>
    </font>
    <font>
      <sz val="10"/>
      <name val="Arial"/>
      <family val="2"/>
    </font>
    <font>
      <u/>
      <sz val="9"/>
      <color indexed="12"/>
      <name val="Arial"/>
      <family val="2"/>
    </font>
    <font>
      <b/>
      <sz val="8"/>
      <color indexed="81"/>
      <name val="Tahoma"/>
      <family val="2"/>
    </font>
    <font>
      <sz val="8"/>
      <color indexed="81"/>
      <name val="Tahoma"/>
      <family val="2"/>
    </font>
    <font>
      <sz val="11"/>
      <name val="Andalus"/>
      <family val="1"/>
    </font>
    <font>
      <b/>
      <u/>
      <sz val="14"/>
      <name val="Andalus"/>
      <family val="1"/>
    </font>
    <font>
      <u/>
      <sz val="14"/>
      <name val="Andalus"/>
      <family val="1"/>
    </font>
    <font>
      <sz val="12"/>
      <name val="Andalus"/>
      <family val="1"/>
    </font>
    <font>
      <b/>
      <sz val="12"/>
      <name val="Andalus"/>
      <family val="1"/>
    </font>
    <font>
      <b/>
      <u/>
      <sz val="12"/>
      <name val="Andalus"/>
      <family val="1"/>
    </font>
    <font>
      <i/>
      <sz val="12"/>
      <name val="Andalus"/>
      <family val="1"/>
    </font>
    <font>
      <i/>
      <sz val="12"/>
      <color rgb="FFFF0000"/>
      <name val="Andalus"/>
      <family val="1"/>
    </font>
    <font>
      <sz val="9"/>
      <name val="Andalus"/>
      <family val="1"/>
    </font>
    <font>
      <b/>
      <sz val="14"/>
      <name val="Andalus"/>
      <family val="1"/>
    </font>
    <font>
      <sz val="12"/>
      <color indexed="12"/>
      <name val="Andalus"/>
      <family val="1"/>
    </font>
    <font>
      <b/>
      <sz val="12"/>
      <color indexed="12"/>
      <name val="Andalus"/>
      <family val="1"/>
    </font>
    <font>
      <b/>
      <sz val="12"/>
      <color indexed="8"/>
      <name val="Andalus"/>
      <family val="1"/>
    </font>
    <font>
      <sz val="12"/>
      <color indexed="8"/>
      <name val="Andalus"/>
      <family val="1"/>
    </font>
    <font>
      <u/>
      <sz val="12"/>
      <name val="Andalus"/>
      <family val="1"/>
    </font>
    <font>
      <sz val="14"/>
      <name val="Andalus"/>
      <family val="1"/>
    </font>
    <font>
      <u/>
      <sz val="12"/>
      <color indexed="8"/>
      <name val="Andalus"/>
      <family val="1"/>
    </font>
    <font>
      <b/>
      <sz val="16"/>
      <color indexed="8"/>
      <name val="Andalus"/>
      <family val="1"/>
    </font>
    <font>
      <sz val="16"/>
      <name val="Andalus"/>
      <family val="1"/>
    </font>
    <font>
      <sz val="12"/>
      <color rgb="FFFF0000"/>
      <name val="Andalus"/>
      <family val="1"/>
    </font>
    <font>
      <b/>
      <sz val="14"/>
      <color indexed="12"/>
      <name val="Andalus"/>
      <family val="1"/>
    </font>
    <font>
      <b/>
      <i/>
      <sz val="14"/>
      <name val="Andalus"/>
      <family val="1"/>
    </font>
    <font>
      <b/>
      <sz val="14"/>
      <color rgb="FF3E12DE"/>
      <name val="Andalus"/>
      <family val="1"/>
    </font>
    <font>
      <b/>
      <sz val="12"/>
      <name val="Arial"/>
      <family val="2"/>
    </font>
    <font>
      <sz val="12"/>
      <name val="Arial"/>
      <family val="2"/>
    </font>
    <font>
      <b/>
      <u/>
      <sz val="12"/>
      <name val="Arial"/>
      <family val="2"/>
    </font>
    <font>
      <sz val="12"/>
      <color indexed="12"/>
      <name val="Arial"/>
      <family val="2"/>
    </font>
    <font>
      <b/>
      <sz val="12"/>
      <color indexed="12"/>
      <name val="Arial"/>
      <family val="2"/>
    </font>
    <font>
      <b/>
      <sz val="12"/>
      <color indexed="8"/>
      <name val="Arial"/>
      <family val="2"/>
    </font>
    <font>
      <sz val="12"/>
      <color indexed="8"/>
      <name val="Arial"/>
      <family val="2"/>
    </font>
    <font>
      <sz val="12"/>
      <color indexed="10"/>
      <name val="Arial"/>
      <family val="2"/>
    </font>
    <font>
      <b/>
      <sz val="16"/>
      <name val="Andalus"/>
      <family val="1"/>
    </font>
    <font>
      <b/>
      <sz val="16"/>
      <color rgb="FFFF0000"/>
      <name val="Andalus"/>
      <family val="1"/>
    </font>
    <font>
      <i/>
      <sz val="14"/>
      <name val="Andalus"/>
      <family val="1"/>
    </font>
    <font>
      <i/>
      <sz val="12"/>
      <color indexed="8"/>
      <name val="Arial"/>
      <family val="2"/>
    </font>
    <font>
      <b/>
      <i/>
      <sz val="12"/>
      <color indexed="12"/>
      <name val="Arial"/>
      <family val="2"/>
    </font>
    <font>
      <b/>
      <i/>
      <sz val="12"/>
      <color indexed="8"/>
      <name val="Arial"/>
      <family val="2"/>
    </font>
    <font>
      <b/>
      <sz val="15"/>
      <name val="Andalus"/>
      <family val="1"/>
    </font>
    <font>
      <sz val="15"/>
      <name val="Arial"/>
      <family val="2"/>
    </font>
    <font>
      <b/>
      <sz val="11"/>
      <name val="Calibri"/>
      <family val="2"/>
      <scheme val="minor"/>
    </font>
    <font>
      <b/>
      <u/>
      <sz val="11"/>
      <name val="Calibri"/>
      <family val="2"/>
      <scheme val="minor"/>
    </font>
    <font>
      <sz val="11"/>
      <name val="Calibri"/>
      <family val="2"/>
      <scheme val="minor"/>
    </font>
    <font>
      <i/>
      <sz val="11"/>
      <name val="Calibri"/>
      <family val="2"/>
      <scheme val="minor"/>
    </font>
  </fonts>
  <fills count="13">
    <fill>
      <patternFill patternType="none"/>
    </fill>
    <fill>
      <patternFill patternType="gray125"/>
    </fill>
    <fill>
      <patternFill patternType="solid">
        <fgColor indexed="9"/>
        <bgColor indexed="9"/>
      </patternFill>
    </fill>
    <fill>
      <patternFill patternType="solid">
        <fgColor indexed="22"/>
        <bgColor indexed="64"/>
      </patternFill>
    </fill>
    <fill>
      <patternFill patternType="solid">
        <fgColor indexed="22"/>
        <bgColor indexed="9"/>
      </patternFill>
    </fill>
    <fill>
      <patternFill patternType="solid">
        <fgColor rgb="FFFFFF99"/>
        <bgColor indexed="64"/>
      </patternFill>
    </fill>
    <fill>
      <patternFill patternType="solid">
        <fgColor rgb="FFFFFF99"/>
        <bgColor indexed="9"/>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115">
    <border>
      <left/>
      <right/>
      <top/>
      <bottom/>
      <diagonal/>
    </border>
    <border>
      <left style="double">
        <color indexed="8"/>
      </left>
      <right/>
      <top style="thin">
        <color indexed="8"/>
      </top>
      <bottom/>
      <diagonal/>
    </border>
    <border>
      <left/>
      <right/>
      <top style="thin">
        <color indexed="8"/>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double">
        <color indexed="8"/>
      </left>
      <right/>
      <top style="thin">
        <color indexed="8"/>
      </top>
      <bottom style="double">
        <color indexed="8"/>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right style="double">
        <color indexed="64"/>
      </right>
      <top/>
      <bottom/>
      <diagonal/>
    </border>
    <border>
      <left/>
      <right/>
      <top/>
      <bottom style="double">
        <color indexed="64"/>
      </bottom>
      <diagonal/>
    </border>
    <border>
      <left/>
      <right style="thin">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8"/>
      </left>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double">
        <color indexed="64"/>
      </bottom>
      <diagonal/>
    </border>
    <border>
      <left style="double">
        <color indexed="64"/>
      </left>
      <right/>
      <top/>
      <bottom style="double">
        <color indexed="64"/>
      </bottom>
      <diagonal/>
    </border>
    <border>
      <left/>
      <right/>
      <top style="double">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top style="thin">
        <color indexed="8"/>
      </top>
      <bottom style="double">
        <color indexed="8"/>
      </bottom>
      <diagonal/>
    </border>
    <border>
      <left/>
      <right/>
      <top style="thin">
        <color indexed="8"/>
      </top>
      <bottom style="thin">
        <color indexed="8"/>
      </bottom>
      <diagonal/>
    </border>
    <border>
      <left/>
      <right/>
      <top/>
      <bottom style="thin">
        <color indexed="8"/>
      </bottom>
      <diagonal/>
    </border>
    <border>
      <left style="double">
        <color indexed="8"/>
      </left>
      <right/>
      <top/>
      <bottom style="thin">
        <color indexed="8"/>
      </bottom>
      <diagonal/>
    </border>
    <border>
      <left/>
      <right style="thin">
        <color indexed="8"/>
      </right>
      <top/>
      <bottom style="thin">
        <color indexed="8"/>
      </bottom>
      <diagonal/>
    </border>
    <border>
      <left/>
      <right/>
      <top style="double">
        <color indexed="8"/>
      </top>
      <bottom/>
      <diagonal/>
    </border>
    <border>
      <left style="thin">
        <color indexed="8"/>
      </left>
      <right style="double">
        <color indexed="8"/>
      </right>
      <top style="double">
        <color indexed="8"/>
      </top>
      <bottom style="thin">
        <color indexed="8"/>
      </bottom>
      <diagonal/>
    </border>
    <border>
      <left style="double">
        <color indexed="8"/>
      </left>
      <right style="double">
        <color indexed="8"/>
      </right>
      <top style="double">
        <color indexed="8"/>
      </top>
      <bottom style="thin">
        <color indexed="8"/>
      </bottom>
      <diagonal/>
    </border>
    <border>
      <left/>
      <right style="double">
        <color indexed="8"/>
      </right>
      <top style="double">
        <color indexed="8"/>
      </top>
      <bottom style="thin">
        <color indexed="8"/>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style="thin">
        <color indexed="8"/>
      </right>
      <top style="double">
        <color indexed="8"/>
      </top>
      <bottom style="double">
        <color indexed="8"/>
      </bottom>
      <diagonal/>
    </border>
    <border>
      <left/>
      <right style="double">
        <color indexed="8"/>
      </right>
      <top/>
      <bottom/>
      <diagonal/>
    </border>
    <border>
      <left/>
      <right style="double">
        <color indexed="8"/>
      </right>
      <top/>
      <bottom style="double">
        <color indexed="8"/>
      </bottom>
      <diagonal/>
    </border>
    <border>
      <left style="double">
        <color indexed="8"/>
      </left>
      <right/>
      <top/>
      <bottom style="double">
        <color indexed="8"/>
      </bottom>
      <diagonal/>
    </border>
    <border>
      <left/>
      <right/>
      <top/>
      <bottom style="double">
        <color indexed="8"/>
      </bottom>
      <diagonal/>
    </border>
    <border>
      <left/>
      <right style="thin">
        <color indexed="8"/>
      </right>
      <top style="thin">
        <color indexed="8"/>
      </top>
      <bottom style="double">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diagonal/>
    </border>
    <border>
      <left/>
      <right style="double">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double">
        <color indexed="64"/>
      </bottom>
      <diagonal/>
    </border>
    <border>
      <left style="thin">
        <color indexed="8"/>
      </left>
      <right style="thin">
        <color indexed="8"/>
      </right>
      <top style="double">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double">
        <color indexed="8"/>
      </right>
      <top style="thin">
        <color indexed="8"/>
      </top>
      <bottom style="thin">
        <color indexed="8"/>
      </bottom>
      <diagonal/>
    </border>
    <border>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double">
        <color indexed="8"/>
      </bottom>
      <diagonal/>
    </border>
    <border>
      <left style="double">
        <color indexed="8"/>
      </left>
      <right style="double">
        <color indexed="8"/>
      </right>
      <top/>
      <bottom style="double">
        <color indexed="8"/>
      </bottom>
      <diagonal/>
    </border>
    <border>
      <left style="double">
        <color indexed="8"/>
      </left>
      <right style="thin">
        <color indexed="8"/>
      </right>
      <top style="thin">
        <color indexed="8"/>
      </top>
      <bottom/>
      <diagonal/>
    </border>
    <border>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style="double">
        <color indexed="8"/>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style="double">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double">
        <color indexed="8"/>
      </left>
      <right style="thin">
        <color indexed="8"/>
      </right>
      <top style="double">
        <color indexed="8"/>
      </top>
      <bottom style="double">
        <color indexed="8"/>
      </bottom>
      <diagonal/>
    </border>
    <border>
      <left/>
      <right style="double">
        <color indexed="8"/>
      </right>
      <top style="thin">
        <color indexed="8"/>
      </top>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top style="thin">
        <color indexed="8"/>
      </top>
      <bottom style="double">
        <color indexed="8"/>
      </bottom>
      <diagonal/>
    </border>
    <border>
      <left/>
      <right style="double">
        <color indexed="8"/>
      </right>
      <top/>
      <bottom style="thin">
        <color indexed="8"/>
      </bottom>
      <diagonal/>
    </border>
    <border>
      <left/>
      <right style="double">
        <color indexed="8"/>
      </right>
      <top style="thin">
        <color indexed="8"/>
      </top>
      <bottom style="double">
        <color indexed="8"/>
      </bottom>
      <diagonal/>
    </border>
    <border>
      <left style="double">
        <color indexed="8"/>
      </left>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style="double">
        <color indexed="64"/>
      </left>
      <right style="thin">
        <color indexed="64"/>
      </right>
      <top/>
      <bottom/>
      <diagonal/>
    </border>
    <border>
      <left style="double">
        <color indexed="8"/>
      </left>
      <right style="double">
        <color indexed="8"/>
      </right>
      <top/>
      <bottom style="thin">
        <color indexed="8"/>
      </bottom>
      <diagonal/>
    </border>
    <border>
      <left style="thin">
        <color indexed="8"/>
      </left>
      <right style="double">
        <color indexed="8"/>
      </right>
      <top/>
      <bottom style="thin">
        <color indexed="8"/>
      </bottom>
      <diagonal/>
    </border>
    <border>
      <left/>
      <right/>
      <top style="thin">
        <color indexed="64"/>
      </top>
      <bottom style="thin">
        <color indexed="64"/>
      </bottom>
      <diagonal/>
    </border>
    <border>
      <left/>
      <right/>
      <top style="double">
        <color indexed="64"/>
      </top>
      <bottom style="thin">
        <color indexed="64"/>
      </bottom>
      <diagonal/>
    </border>
    <border>
      <left/>
      <right/>
      <top style="double">
        <color indexed="64"/>
      </top>
      <bottom style="double">
        <color indexed="64"/>
      </bottom>
      <diagonal/>
    </border>
    <border>
      <left style="double">
        <color indexed="8"/>
      </left>
      <right style="thin">
        <color indexed="8"/>
      </right>
      <top/>
      <bottom style="thin">
        <color indexed="8"/>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8"/>
      </left>
      <right style="double">
        <color indexed="8"/>
      </right>
      <top/>
      <bottom/>
      <diagonal/>
    </border>
    <border>
      <left/>
      <right style="double">
        <color indexed="8"/>
      </right>
      <top style="double">
        <color indexed="8"/>
      </top>
      <bottom style="double">
        <color indexed="8"/>
      </bottom>
      <diagonal/>
    </border>
    <border>
      <left style="double">
        <color indexed="8"/>
      </left>
      <right style="double">
        <color indexed="8"/>
      </right>
      <top style="double">
        <color indexed="8"/>
      </top>
      <bottom/>
      <diagonal/>
    </border>
    <border>
      <left style="thin">
        <color indexed="8"/>
      </left>
      <right style="double">
        <color indexed="8"/>
      </right>
      <top style="double">
        <color indexed="8"/>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460">
    <xf numFmtId="0" fontId="0" fillId="0" borderId="0" xfId="0"/>
    <xf numFmtId="0" fontId="5" fillId="0" borderId="0" xfId="0" applyFont="1" applyAlignment="1">
      <alignment vertical="top" wrapText="1"/>
    </xf>
    <xf numFmtId="0" fontId="8" fillId="0" borderId="0" xfId="0" applyFont="1"/>
    <xf numFmtId="0" fontId="8" fillId="0" borderId="18" xfId="0" applyFont="1" applyBorder="1"/>
    <xf numFmtId="0" fontId="8" fillId="0" borderId="0" xfId="0" applyFont="1" applyBorder="1"/>
    <xf numFmtId="0" fontId="8" fillId="0" borderId="14" xfId="0" applyFont="1" applyBorder="1"/>
    <xf numFmtId="0" fontId="13" fillId="0" borderId="0" xfId="0" applyFont="1" applyBorder="1" applyProtection="1"/>
    <xf numFmtId="0" fontId="13" fillId="0" borderId="0" xfId="0" applyFont="1" applyAlignment="1">
      <alignment horizontal="right"/>
    </xf>
    <xf numFmtId="0" fontId="9" fillId="0" borderId="0" xfId="0" applyFont="1" applyBorder="1" applyAlignment="1" applyProtection="1">
      <alignment horizontal="center"/>
    </xf>
    <xf numFmtId="0" fontId="8" fillId="0" borderId="0" xfId="0" applyFont="1" applyProtection="1"/>
    <xf numFmtId="0" fontId="8" fillId="5" borderId="14" xfId="0" applyFont="1" applyFill="1" applyBorder="1" applyProtection="1">
      <protection locked="0"/>
    </xf>
    <xf numFmtId="165" fontId="15" fillId="0" borderId="26" xfId="0" applyNumberFormat="1" applyFont="1" applyBorder="1" applyAlignment="1" applyProtection="1">
      <alignment horizontal="center"/>
    </xf>
    <xf numFmtId="165" fontId="15" fillId="0" borderId="27" xfId="0" applyNumberFormat="1" applyFont="1" applyBorder="1" applyAlignment="1" applyProtection="1">
      <alignment horizontal="center"/>
    </xf>
    <xf numFmtId="9" fontId="8" fillId="0" borderId="42" xfId="2" applyFont="1" applyBorder="1" applyAlignment="1" applyProtection="1">
      <alignment horizontal="center"/>
    </xf>
    <xf numFmtId="9" fontId="15" fillId="0" borderId="42" xfId="2" applyFont="1" applyBorder="1" applyAlignment="1" applyProtection="1">
      <alignment horizontal="center"/>
    </xf>
    <xf numFmtId="9" fontId="15" fillId="0" borderId="70" xfId="2" applyFont="1" applyBorder="1" applyAlignment="1" applyProtection="1">
      <alignment horizontal="center"/>
    </xf>
    <xf numFmtId="165" fontId="15" fillId="0" borderId="28" xfId="0" applyNumberFormat="1" applyFont="1" applyBorder="1" applyAlignment="1" applyProtection="1">
      <alignment horizontal="center"/>
    </xf>
    <xf numFmtId="0" fontId="10" fillId="0" borderId="13" xfId="0" applyFont="1" applyBorder="1" applyProtection="1"/>
    <xf numFmtId="0" fontId="8" fillId="0" borderId="11" xfId="0" applyFont="1" applyBorder="1" applyProtection="1"/>
    <xf numFmtId="0" fontId="8" fillId="0" borderId="25" xfId="0" applyFont="1" applyBorder="1" applyProtection="1"/>
    <xf numFmtId="0" fontId="8" fillId="0" borderId="56" xfId="0" applyFont="1" applyBorder="1" applyProtection="1"/>
    <xf numFmtId="0" fontId="10" fillId="0" borderId="18" xfId="0" applyFont="1" applyBorder="1" applyProtection="1"/>
    <xf numFmtId="0" fontId="8" fillId="0" borderId="8" xfId="0" applyFont="1" applyBorder="1" applyProtection="1"/>
    <xf numFmtId="0" fontId="8" fillId="0" borderId="0" xfId="0" applyFont="1" applyBorder="1" applyProtection="1"/>
    <xf numFmtId="0" fontId="8" fillId="0" borderId="14" xfId="0" applyFont="1" applyBorder="1" applyProtection="1"/>
    <xf numFmtId="0" fontId="8" fillId="0" borderId="0" xfId="0" applyFont="1" applyBorder="1" applyAlignment="1" applyProtection="1">
      <alignment horizontal="right"/>
    </xf>
    <xf numFmtId="0" fontId="9" fillId="0" borderId="0" xfId="0" applyFont="1" applyBorder="1" applyAlignment="1" applyProtection="1">
      <alignment horizontal="right"/>
    </xf>
    <xf numFmtId="0" fontId="8" fillId="0" borderId="15" xfId="0" applyFont="1" applyBorder="1" applyProtection="1"/>
    <xf numFmtId="0" fontId="8" fillId="0" borderId="17" xfId="0" applyFont="1" applyBorder="1" applyProtection="1"/>
    <xf numFmtId="0" fontId="8" fillId="0" borderId="42" xfId="0" applyFont="1" applyBorder="1"/>
    <xf numFmtId="0" fontId="10" fillId="0" borderId="0" xfId="0" applyFont="1" applyAlignment="1">
      <alignment horizontal="center" vertical="top" wrapText="1"/>
    </xf>
    <xf numFmtId="0" fontId="10" fillId="11" borderId="0" xfId="0" applyFont="1" applyFill="1" applyAlignment="1">
      <alignment horizontal="center" vertical="top" wrapText="1"/>
    </xf>
    <xf numFmtId="0" fontId="8" fillId="0" borderId="0" xfId="0" applyFont="1" applyBorder="1" applyAlignment="1"/>
    <xf numFmtId="0" fontId="8" fillId="0" borderId="0" xfId="0" applyFont="1" applyAlignment="1">
      <alignment vertical="top" wrapText="1"/>
    </xf>
    <xf numFmtId="0" fontId="8" fillId="0" borderId="52" xfId="0" applyFont="1" applyBorder="1"/>
    <xf numFmtId="0" fontId="18" fillId="0" borderId="0" xfId="0" applyFont="1" applyProtection="1"/>
    <xf numFmtId="0" fontId="17" fillId="2" borderId="0" xfId="0" applyFont="1" applyFill="1" applyBorder="1" applyAlignment="1" applyProtection="1">
      <alignment horizontal="center" wrapText="1"/>
    </xf>
    <xf numFmtId="0" fontId="8" fillId="0" borderId="0" xfId="0" applyFont="1" applyBorder="1" applyAlignment="1">
      <alignment wrapText="1"/>
    </xf>
    <xf numFmtId="3" fontId="18" fillId="0" borderId="0" xfId="0" applyNumberFormat="1" applyFont="1" applyBorder="1" applyAlignment="1" applyProtection="1">
      <alignment horizontal="right"/>
    </xf>
    <xf numFmtId="37" fontId="15" fillId="0" borderId="0" xfId="0" applyNumberFormat="1" applyFont="1" applyBorder="1" applyProtection="1"/>
    <xf numFmtId="37" fontId="8" fillId="0" borderId="0" xfId="0" applyNumberFormat="1" applyFont="1" applyProtection="1"/>
    <xf numFmtId="0" fontId="16" fillId="0" borderId="0" xfId="0" applyFont="1" applyProtection="1">
      <protection locked="0"/>
    </xf>
    <xf numFmtId="0" fontId="8" fillId="0" borderId="0" xfId="0" applyFont="1" applyAlignment="1" applyProtection="1">
      <alignment horizontal="center"/>
    </xf>
    <xf numFmtId="0" fontId="21" fillId="0" borderId="0" xfId="0" applyFont="1" applyAlignment="1" applyProtection="1">
      <alignment horizontal="center"/>
    </xf>
    <xf numFmtId="37" fontId="15" fillId="0" borderId="0" xfId="0" applyNumberFormat="1" applyFont="1" applyProtection="1">
      <protection locked="0"/>
    </xf>
    <xf numFmtId="7" fontId="15" fillId="0" borderId="0" xfId="0" applyNumberFormat="1" applyFont="1" applyProtection="1">
      <protection locked="0"/>
    </xf>
    <xf numFmtId="7" fontId="8" fillId="0" borderId="0" xfId="0" applyNumberFormat="1" applyFont="1" applyProtection="1"/>
    <xf numFmtId="10" fontId="18" fillId="0" borderId="0" xfId="0" applyNumberFormat="1" applyFont="1" applyAlignment="1" applyProtection="1">
      <alignment horizontal="center"/>
    </xf>
    <xf numFmtId="0" fontId="18" fillId="0" borderId="0" xfId="0" applyFont="1" applyAlignment="1" applyProtection="1">
      <alignment horizontal="center"/>
    </xf>
    <xf numFmtId="39" fontId="18" fillId="0" borderId="0" xfId="0" applyNumberFormat="1" applyFont="1" applyProtection="1"/>
    <xf numFmtId="0" fontId="18" fillId="2" borderId="0" xfId="0" applyFont="1" applyFill="1" applyProtection="1"/>
    <xf numFmtId="3" fontId="17" fillId="0" borderId="0" xfId="0" applyNumberFormat="1" applyFont="1" applyBorder="1" applyAlignment="1" applyProtection="1">
      <alignment horizontal="right"/>
    </xf>
    <xf numFmtId="37" fontId="16" fillId="0" borderId="0" xfId="0" applyNumberFormat="1" applyFont="1" applyBorder="1" applyProtection="1"/>
    <xf numFmtId="37" fontId="9" fillId="0" borderId="0" xfId="0" applyNumberFormat="1" applyFont="1" applyProtection="1"/>
    <xf numFmtId="0" fontId="9" fillId="0" borderId="0" xfId="0" applyFont="1" applyProtection="1"/>
    <xf numFmtId="0" fontId="9" fillId="0" borderId="0" xfId="0" applyFont="1"/>
    <xf numFmtId="0" fontId="9" fillId="0" borderId="0" xfId="0" applyFont="1" applyBorder="1" applyAlignment="1"/>
    <xf numFmtId="3" fontId="17" fillId="0" borderId="0" xfId="0" applyNumberFormat="1" applyFont="1" applyAlignment="1" applyProtection="1">
      <alignment horizontal="center"/>
    </xf>
    <xf numFmtId="7" fontId="16" fillId="0" borderId="0" xfId="0" applyNumberFormat="1" applyFont="1" applyProtection="1">
      <protection locked="0"/>
    </xf>
    <xf numFmtId="7" fontId="9" fillId="0" borderId="0" xfId="0" applyNumberFormat="1" applyFont="1" applyProtection="1"/>
    <xf numFmtId="0" fontId="5" fillId="0" borderId="0" xfId="0" applyFont="1" applyAlignment="1">
      <alignment horizontal="left" vertical="top" wrapText="1"/>
    </xf>
    <xf numFmtId="0" fontId="8" fillId="0" borderId="0" xfId="0" applyFont="1" applyAlignment="1">
      <alignment horizontal="left" vertical="top" wrapText="1"/>
    </xf>
    <xf numFmtId="0" fontId="22" fillId="2" borderId="0" xfId="0" applyFont="1" applyFill="1" applyBorder="1" applyAlignment="1" applyProtection="1">
      <alignment horizontal="center"/>
    </xf>
    <xf numFmtId="0" fontId="23" fillId="0" borderId="0" xfId="0" applyFont="1" applyBorder="1" applyAlignment="1"/>
    <xf numFmtId="0" fontId="20" fillId="0" borderId="0" xfId="0" applyFont="1"/>
    <xf numFmtId="0" fontId="20" fillId="0" borderId="42" xfId="0" applyFont="1" applyBorder="1" applyProtection="1">
      <protection locked="0"/>
    </xf>
    <xf numFmtId="166" fontId="20" fillId="0" borderId="42" xfId="0" applyNumberFormat="1" applyFont="1" applyBorder="1" applyProtection="1">
      <protection locked="0"/>
    </xf>
    <xf numFmtId="44" fontId="20" fillId="0" borderId="42" xfId="0" applyNumberFormat="1" applyFont="1" applyBorder="1" applyAlignment="1" applyProtection="1">
      <alignment horizontal="center"/>
      <protection locked="0"/>
    </xf>
    <xf numFmtId="44" fontId="20" fillId="0" borderId="20" xfId="0" applyNumberFormat="1" applyFont="1" applyBorder="1" applyAlignment="1" applyProtection="1">
      <alignment horizontal="center"/>
      <protection locked="0"/>
    </xf>
    <xf numFmtId="0" fontId="14" fillId="0" borderId="42" xfId="0" applyFont="1" applyBorder="1" applyProtection="1">
      <protection locked="0"/>
    </xf>
    <xf numFmtId="0" fontId="29" fillId="0" borderId="0" xfId="0" applyFont="1"/>
    <xf numFmtId="0" fontId="29" fillId="0" borderId="0" xfId="0" applyFont="1" applyProtection="1"/>
    <xf numFmtId="1" fontId="29" fillId="0" borderId="0" xfId="0" applyNumberFormat="1" applyFont="1" applyProtection="1"/>
    <xf numFmtId="1" fontId="29" fillId="3" borderId="44" xfId="0" applyNumberFormat="1" applyFont="1" applyFill="1" applyBorder="1" applyProtection="1"/>
    <xf numFmtId="0" fontId="29" fillId="5" borderId="42" xfId="0" applyFont="1" applyFill="1" applyBorder="1" applyProtection="1">
      <protection locked="0"/>
    </xf>
    <xf numFmtId="9" fontId="29" fillId="5" borderId="42" xfId="0" applyNumberFormat="1" applyFont="1" applyFill="1" applyBorder="1" applyProtection="1">
      <protection locked="0"/>
    </xf>
    <xf numFmtId="42" fontId="29" fillId="0" borderId="42" xfId="0" applyNumberFormat="1" applyFont="1" applyBorder="1" applyAlignment="1" applyProtection="1">
      <alignment horizontal="center"/>
      <protection locked="0"/>
    </xf>
    <xf numFmtId="42" fontId="31" fillId="0" borderId="42" xfId="0" applyNumberFormat="1" applyFont="1" applyBorder="1" applyAlignment="1" applyProtection="1">
      <alignment horizontal="center"/>
    </xf>
    <xf numFmtId="0" fontId="29" fillId="0" borderId="42" xfId="0" applyFont="1" applyBorder="1" applyProtection="1">
      <protection locked="0"/>
    </xf>
    <xf numFmtId="0" fontId="32" fillId="10" borderId="42" xfId="0" applyFont="1" applyFill="1" applyBorder="1" applyProtection="1"/>
    <xf numFmtId="42" fontId="32" fillId="10" borderId="42" xfId="0" applyNumberFormat="1" applyFont="1" applyFill="1" applyBorder="1" applyAlignment="1" applyProtection="1">
      <alignment horizontal="center"/>
    </xf>
    <xf numFmtId="3" fontId="31" fillId="3" borderId="42" xfId="0" applyNumberFormat="1" applyFont="1" applyFill="1" applyBorder="1" applyAlignment="1" applyProtection="1">
      <alignment horizontal="center"/>
    </xf>
    <xf numFmtId="0" fontId="28" fillId="0" borderId="42" xfId="0" applyFont="1" applyBorder="1" applyProtection="1">
      <protection locked="0"/>
    </xf>
    <xf numFmtId="42" fontId="31" fillId="3" borderId="42" xfId="0" applyNumberFormat="1" applyFont="1" applyFill="1" applyBorder="1" applyAlignment="1" applyProtection="1">
      <alignment horizontal="center"/>
    </xf>
    <xf numFmtId="0" fontId="31" fillId="10" borderId="42" xfId="0" applyFont="1" applyFill="1" applyBorder="1" applyProtection="1"/>
    <xf numFmtId="0" fontId="34" fillId="9" borderId="42" xfId="0" applyFont="1" applyFill="1" applyBorder="1" applyProtection="1"/>
    <xf numFmtId="42" fontId="32" fillId="9" borderId="42" xfId="0" applyNumberFormat="1" applyFont="1" applyFill="1" applyBorder="1" applyAlignment="1" applyProtection="1">
      <alignment horizontal="center"/>
    </xf>
    <xf numFmtId="10" fontId="35" fillId="0" borderId="42" xfId="0" applyNumberFormat="1" applyFont="1" applyBorder="1" applyProtection="1">
      <protection locked="0"/>
    </xf>
    <xf numFmtId="42" fontId="34" fillId="0" borderId="42" xfId="0" applyNumberFormat="1" applyFont="1" applyBorder="1" applyAlignment="1" applyProtection="1">
      <alignment horizontal="center"/>
      <protection locked="0"/>
    </xf>
    <xf numFmtId="0" fontId="32" fillId="9" borderId="42" xfId="0" applyFont="1" applyFill="1" applyBorder="1" applyAlignment="1" applyProtection="1">
      <alignment horizontal="left"/>
    </xf>
    <xf numFmtId="0" fontId="8" fillId="0" borderId="0" xfId="0" applyFont="1" applyAlignment="1">
      <alignment horizontal="center" vertical="top"/>
    </xf>
    <xf numFmtId="0" fontId="10" fillId="0" borderId="0" xfId="0" applyFont="1" applyAlignment="1">
      <alignment horizontal="center" vertical="top"/>
    </xf>
    <xf numFmtId="0" fontId="8" fillId="0" borderId="0" xfId="0" applyFont="1" applyAlignment="1">
      <alignment vertical="top"/>
    </xf>
    <xf numFmtId="0" fontId="10" fillId="0" borderId="0" xfId="0" applyFont="1" applyAlignment="1">
      <alignment horizontal="center" vertical="center"/>
    </xf>
    <xf numFmtId="0" fontId="8" fillId="0" borderId="0" xfId="0" applyFont="1" applyAlignment="1">
      <alignment horizontal="center" vertical="top" wrapText="1"/>
    </xf>
    <xf numFmtId="0" fontId="9" fillId="0" borderId="0" xfId="0" applyFont="1" applyAlignment="1">
      <alignment horizontal="center"/>
    </xf>
    <xf numFmtId="0" fontId="8" fillId="0" borderId="0" xfId="0" applyFont="1" applyAlignment="1">
      <alignment vertical="center" wrapText="1"/>
    </xf>
    <xf numFmtId="0" fontId="14" fillId="0" borderId="45" xfId="0" applyFont="1" applyBorder="1" applyAlignment="1">
      <alignment horizontal="right" vertical="center"/>
    </xf>
    <xf numFmtId="0" fontId="14" fillId="8" borderId="18" xfId="0" applyFont="1" applyFill="1" applyBorder="1" applyAlignment="1">
      <alignment horizontal="right" vertical="center"/>
    </xf>
    <xf numFmtId="0" fontId="20" fillId="8" borderId="0" xfId="0" applyFont="1" applyFill="1" applyBorder="1" applyAlignment="1">
      <alignment horizontal="center" vertical="center"/>
    </xf>
    <xf numFmtId="0" fontId="20" fillId="8" borderId="14" xfId="0" applyFont="1" applyFill="1" applyBorder="1" applyAlignment="1">
      <alignment horizontal="center" vertical="center"/>
    </xf>
    <xf numFmtId="0" fontId="38" fillId="8" borderId="0" xfId="0" applyFont="1" applyFill="1" applyBorder="1" applyAlignment="1">
      <alignment horizontal="left" vertical="center"/>
    </xf>
    <xf numFmtId="0" fontId="33" fillId="2" borderId="49" xfId="0" applyFont="1" applyFill="1" applyBorder="1" applyAlignment="1" applyProtection="1">
      <alignment horizontal="center"/>
    </xf>
    <xf numFmtId="0" fontId="33" fillId="2" borderId="86" xfId="0" applyFont="1" applyFill="1" applyBorder="1" applyAlignment="1" applyProtection="1">
      <alignment horizontal="center"/>
    </xf>
    <xf numFmtId="0" fontId="34" fillId="0" borderId="1" xfId="0" applyFont="1" applyBorder="1" applyProtection="1"/>
    <xf numFmtId="0" fontId="34" fillId="0" borderId="2" xfId="0" applyFont="1" applyBorder="1" applyProtection="1"/>
    <xf numFmtId="9" fontId="34" fillId="0" borderId="2" xfId="0" applyNumberFormat="1" applyFont="1" applyBorder="1" applyProtection="1"/>
    <xf numFmtId="0" fontId="34" fillId="2" borderId="1" xfId="0" applyFont="1" applyFill="1" applyBorder="1" applyProtection="1"/>
    <xf numFmtId="0" fontId="34" fillId="2" borderId="2" xfId="0" applyFont="1" applyFill="1" applyBorder="1" applyProtection="1"/>
    <xf numFmtId="9" fontId="34" fillId="2" borderId="2" xfId="0" applyNumberFormat="1" applyFont="1" applyFill="1" applyBorder="1" applyProtection="1"/>
    <xf numFmtId="0" fontId="29" fillId="0" borderId="1" xfId="0" applyFont="1" applyBorder="1" applyProtection="1"/>
    <xf numFmtId="164" fontId="39" fillId="0" borderId="2" xfId="0" applyNumberFormat="1" applyFont="1" applyBorder="1" applyProtection="1"/>
    <xf numFmtId="10" fontId="40" fillId="0" borderId="2" xfId="0" applyNumberFormat="1" applyFont="1" applyBorder="1" applyProtection="1"/>
    <xf numFmtId="0" fontId="33" fillId="0" borderId="3" xfId="0" applyFont="1" applyBorder="1" applyAlignment="1" applyProtection="1">
      <alignment horizontal="left"/>
    </xf>
    <xf numFmtId="0" fontId="33" fillId="0" borderId="4" xfId="0" applyFont="1" applyBorder="1" applyAlignment="1" applyProtection="1">
      <alignment horizontal="left"/>
    </xf>
    <xf numFmtId="0" fontId="41" fillId="0" borderId="4" xfId="0" applyFont="1" applyBorder="1" applyProtection="1"/>
    <xf numFmtId="0" fontId="34" fillId="3" borderId="3" xfId="0" applyFont="1" applyFill="1" applyBorder="1" applyAlignment="1" applyProtection="1">
      <alignment horizontal="left" vertical="center"/>
    </xf>
    <xf numFmtId="0" fontId="34" fillId="3" borderId="4" xfId="0" applyFont="1" applyFill="1" applyBorder="1" applyAlignment="1" applyProtection="1">
      <alignment horizontal="left" vertical="center"/>
    </xf>
    <xf numFmtId="0" fontId="34" fillId="3" borderId="48" xfId="0" applyFont="1" applyFill="1" applyBorder="1" applyAlignment="1" applyProtection="1">
      <alignment horizontal="left" vertical="center"/>
    </xf>
    <xf numFmtId="0" fontId="29" fillId="3" borderId="36" xfId="0" applyFont="1" applyFill="1" applyBorder="1" applyProtection="1"/>
    <xf numFmtId="0" fontId="34" fillId="3" borderId="4" xfId="0" applyFont="1" applyFill="1" applyBorder="1" applyAlignment="1" applyProtection="1">
      <alignment horizontal="center"/>
    </xf>
    <xf numFmtId="3" fontId="34" fillId="3" borderId="4" xfId="0" applyNumberFormat="1" applyFont="1" applyFill="1" applyBorder="1" applyAlignment="1" applyProtection="1">
      <alignment horizontal="center"/>
    </xf>
    <xf numFmtId="3" fontId="34" fillId="4" borderId="62" xfId="0" applyNumberFormat="1" applyFont="1" applyFill="1" applyBorder="1" applyAlignment="1" applyProtection="1">
      <alignment horizontal="left" vertical="center"/>
    </xf>
    <xf numFmtId="0" fontId="29" fillId="3" borderId="37" xfId="0" applyFont="1" applyFill="1" applyBorder="1" applyAlignment="1"/>
    <xf numFmtId="0" fontId="34" fillId="0" borderId="34" xfId="0" applyFont="1" applyBorder="1" applyAlignment="1" applyProtection="1">
      <alignment horizontal="left"/>
    </xf>
    <xf numFmtId="0" fontId="34" fillId="0" borderId="33" xfId="0" applyFont="1" applyBorder="1" applyAlignment="1" applyProtection="1">
      <alignment horizontal="left"/>
    </xf>
    <xf numFmtId="0" fontId="29" fillId="0" borderId="33" xfId="0" applyFont="1" applyBorder="1" applyAlignment="1">
      <alignment horizontal="left"/>
    </xf>
    <xf numFmtId="3" fontId="34" fillId="4" borderId="96" xfId="0" applyNumberFormat="1" applyFont="1" applyFill="1" applyBorder="1" applyAlignment="1" applyProtection="1">
      <alignment horizontal="left" vertical="center"/>
    </xf>
    <xf numFmtId="0" fontId="29" fillId="3" borderId="92" xfId="0" applyFont="1" applyFill="1" applyBorder="1" applyAlignment="1"/>
    <xf numFmtId="0" fontId="29" fillId="0" borderId="32" xfId="0" applyFont="1" applyBorder="1" applyAlignment="1">
      <alignment horizontal="right"/>
    </xf>
    <xf numFmtId="3" fontId="34" fillId="4" borderId="65" xfId="0" applyNumberFormat="1" applyFont="1" applyFill="1" applyBorder="1" applyAlignment="1" applyProtection="1">
      <alignment horizontal="left" vertical="center"/>
    </xf>
    <xf numFmtId="0" fontId="29" fillId="3" borderId="54" xfId="0" applyFont="1" applyFill="1" applyBorder="1" applyAlignment="1"/>
    <xf numFmtId="3" fontId="29" fillId="3" borderId="68" xfId="0" applyNumberFormat="1" applyFont="1" applyFill="1" applyBorder="1" applyAlignment="1"/>
    <xf numFmtId="0" fontId="29" fillId="3" borderId="55" xfId="0" applyFont="1" applyFill="1" applyBorder="1" applyAlignment="1"/>
    <xf numFmtId="0" fontId="34" fillId="0" borderId="29" xfId="0" applyFont="1" applyBorder="1" applyAlignment="1" applyProtection="1">
      <alignment horizontal="left"/>
    </xf>
    <xf numFmtId="0" fontId="34" fillId="0" borderId="30" xfId="0" applyFont="1" applyBorder="1" applyAlignment="1" applyProtection="1">
      <alignment horizontal="left"/>
    </xf>
    <xf numFmtId="9" fontId="35" fillId="0" borderId="0" xfId="2" applyFont="1" applyBorder="1" applyAlignment="1" applyProtection="1">
      <alignment horizontal="right"/>
      <protection locked="0"/>
    </xf>
    <xf numFmtId="0" fontId="29" fillId="0" borderId="19" xfId="0" applyFont="1" applyBorder="1" applyAlignment="1"/>
    <xf numFmtId="0" fontId="29" fillId="0" borderId="0" xfId="0" applyFont="1" applyBorder="1" applyAlignment="1"/>
    <xf numFmtId="0" fontId="29" fillId="0" borderId="49" xfId="0" applyFont="1" applyBorder="1" applyAlignment="1"/>
    <xf numFmtId="0" fontId="34" fillId="0" borderId="10" xfId="0" applyFont="1" applyBorder="1" applyAlignment="1" applyProtection="1">
      <alignment horizontal="left"/>
    </xf>
    <xf numFmtId="0" fontId="34" fillId="0" borderId="31" xfId="0" applyFont="1" applyBorder="1" applyAlignment="1" applyProtection="1">
      <alignment horizontal="left"/>
    </xf>
    <xf numFmtId="9" fontId="35" fillId="0" borderId="31" xfId="2" applyFont="1" applyBorder="1" applyAlignment="1" applyProtection="1">
      <alignment horizontal="right"/>
      <protection locked="0"/>
    </xf>
    <xf numFmtId="0" fontId="34" fillId="2" borderId="29" xfId="0" applyFont="1" applyFill="1" applyBorder="1" applyAlignment="1" applyProtection="1">
      <alignment horizontal="left"/>
    </xf>
    <xf numFmtId="0" fontId="34" fillId="2" borderId="30" xfId="0" applyFont="1" applyFill="1" applyBorder="1" applyAlignment="1" applyProtection="1">
      <alignment horizontal="left"/>
    </xf>
    <xf numFmtId="0" fontId="35" fillId="2" borderId="83" xfId="0" applyFont="1" applyFill="1" applyBorder="1" applyAlignment="1" applyProtection="1">
      <alignment horizontal="right"/>
    </xf>
    <xf numFmtId="1" fontId="34" fillId="6" borderId="37" xfId="0" applyNumberFormat="1" applyFont="1" applyFill="1" applyBorder="1" applyAlignment="1" applyProtection="1">
      <alignment horizontal="center"/>
      <protection locked="0"/>
    </xf>
    <xf numFmtId="1" fontId="34" fillId="6" borderId="38" xfId="0" applyNumberFormat="1" applyFont="1" applyFill="1" applyBorder="1" applyAlignment="1" applyProtection="1">
      <alignment horizontal="center"/>
      <protection locked="0"/>
    </xf>
    <xf numFmtId="1" fontId="34" fillId="6" borderId="39" xfId="0" applyNumberFormat="1" applyFont="1" applyFill="1" applyBorder="1" applyAlignment="1" applyProtection="1">
      <alignment horizontal="center"/>
      <protection locked="0"/>
    </xf>
    <xf numFmtId="1" fontId="34" fillId="6" borderId="29" xfId="0" applyNumberFormat="1" applyFont="1" applyFill="1" applyBorder="1" applyAlignment="1" applyProtection="1">
      <alignment horizontal="center"/>
      <protection locked="0"/>
    </xf>
    <xf numFmtId="1" fontId="34" fillId="2" borderId="38" xfId="0" applyNumberFormat="1" applyFont="1" applyFill="1" applyBorder="1" applyAlignment="1" applyProtection="1">
      <alignment horizontal="center"/>
    </xf>
    <xf numFmtId="1" fontId="31" fillId="0" borderId="39" xfId="0" applyNumberFormat="1" applyFont="1" applyFill="1" applyBorder="1" applyAlignment="1" applyProtection="1">
      <alignment horizontal="right"/>
    </xf>
    <xf numFmtId="0" fontId="29" fillId="0" borderId="10" xfId="0" applyFont="1" applyBorder="1" applyAlignment="1"/>
    <xf numFmtId="0" fontId="29" fillId="0" borderId="31" xfId="0" applyFont="1" applyBorder="1" applyAlignment="1"/>
    <xf numFmtId="0" fontId="29" fillId="0" borderId="53" xfId="0" applyFont="1" applyBorder="1" applyAlignment="1"/>
    <xf numFmtId="0" fontId="29" fillId="0" borderId="51" xfId="0" applyFont="1" applyBorder="1" applyAlignment="1"/>
    <xf numFmtId="0" fontId="29" fillId="0" borderId="52" xfId="0" applyFont="1" applyBorder="1" applyAlignment="1"/>
    <xf numFmtId="0" fontId="29" fillId="0" borderId="50" xfId="0" applyFont="1" applyBorder="1" applyAlignment="1"/>
    <xf numFmtId="0" fontId="29" fillId="0" borderId="0" xfId="0" applyFont="1" applyBorder="1" applyProtection="1"/>
    <xf numFmtId="0" fontId="28" fillId="0" borderId="0" xfId="0" applyFont="1" applyBorder="1" applyAlignment="1" applyProtection="1">
      <alignment horizontal="center"/>
    </xf>
    <xf numFmtId="0" fontId="28" fillId="0" borderId="42" xfId="0" applyFont="1" applyBorder="1" applyAlignment="1" applyProtection="1">
      <alignment horizontal="center"/>
    </xf>
    <xf numFmtId="0" fontId="29" fillId="0" borderId="0" xfId="0" applyFont="1" applyAlignment="1">
      <alignment horizontal="right"/>
    </xf>
    <xf numFmtId="42" fontId="31" fillId="0" borderId="55" xfId="0" applyNumberFormat="1" applyFont="1" applyBorder="1" applyAlignment="1" applyProtection="1">
      <alignment horizontal="right"/>
    </xf>
    <xf numFmtId="42" fontId="31" fillId="0" borderId="78" xfId="0" applyNumberFormat="1" applyFont="1" applyBorder="1" applyAlignment="1" applyProtection="1">
      <alignment horizontal="right"/>
    </xf>
    <xf numFmtId="42" fontId="31" fillId="0" borderId="2" xfId="0" applyNumberFormat="1" applyFont="1" applyBorder="1" applyAlignment="1" applyProtection="1">
      <alignment horizontal="right"/>
    </xf>
    <xf numFmtId="42" fontId="31" fillId="3" borderId="73" xfId="0" applyNumberFormat="1" applyFont="1" applyFill="1" applyBorder="1" applyAlignment="1" applyProtection="1">
      <alignment horizontal="right"/>
    </xf>
    <xf numFmtId="42" fontId="31" fillId="0" borderId="73" xfId="0" applyNumberFormat="1" applyFont="1" applyBorder="1" applyAlignment="1" applyProtection="1">
      <alignment horizontal="right"/>
    </xf>
    <xf numFmtId="42" fontId="31" fillId="0" borderId="84" xfId="0" applyNumberFormat="1" applyFont="1" applyBorder="1" applyAlignment="1" applyProtection="1">
      <alignment horizontal="right"/>
    </xf>
    <xf numFmtId="42" fontId="31" fillId="3" borderId="84" xfId="0" applyNumberFormat="1" applyFont="1" applyFill="1" applyBorder="1" applyAlignment="1" applyProtection="1">
      <alignment horizontal="right"/>
    </xf>
    <xf numFmtId="42" fontId="31" fillId="0" borderId="66" xfId="0" applyNumberFormat="1" applyFont="1" applyBorder="1" applyAlignment="1" applyProtection="1">
      <alignment horizontal="right"/>
    </xf>
    <xf numFmtId="42" fontId="32" fillId="0" borderId="71" xfId="0" applyNumberFormat="1" applyFont="1" applyBorder="1" applyAlignment="1" applyProtection="1">
      <alignment horizontal="right"/>
    </xf>
    <xf numFmtId="42" fontId="32" fillId="0" borderId="72" xfId="0" applyNumberFormat="1" applyFont="1" applyBorder="1" applyAlignment="1" applyProtection="1">
      <alignment horizontal="right"/>
    </xf>
    <xf numFmtId="42" fontId="31" fillId="0" borderId="74" xfId="0" applyNumberFormat="1" applyFont="1" applyBorder="1" applyAlignment="1"/>
    <xf numFmtId="42" fontId="31" fillId="0" borderId="75" xfId="0" applyNumberFormat="1" applyFont="1" applyBorder="1" applyAlignment="1"/>
    <xf numFmtId="42" fontId="31" fillId="0" borderId="76" xfId="0" applyNumberFormat="1" applyFont="1" applyBorder="1" applyAlignment="1"/>
    <xf numFmtId="42" fontId="32" fillId="10" borderId="61" xfId="0" applyNumberFormat="1" applyFont="1" applyFill="1" applyBorder="1" applyAlignment="1"/>
    <xf numFmtId="42" fontId="32" fillId="0" borderId="77" xfId="0" applyNumberFormat="1" applyFont="1" applyBorder="1" applyAlignment="1"/>
    <xf numFmtId="42" fontId="32" fillId="0" borderId="71" xfId="0" applyNumberFormat="1" applyFont="1" applyBorder="1" applyAlignment="1"/>
    <xf numFmtId="42" fontId="29" fillId="5" borderId="37" xfId="0" applyNumberFormat="1" applyFont="1" applyFill="1" applyBorder="1" applyAlignment="1" applyProtection="1">
      <alignment horizontal="right"/>
      <protection locked="0"/>
    </xf>
    <xf numFmtId="42" fontId="29" fillId="5" borderId="38" xfId="0" applyNumberFormat="1" applyFont="1" applyFill="1" applyBorder="1" applyAlignment="1" applyProtection="1">
      <alignment horizontal="right"/>
      <protection locked="0"/>
    </xf>
    <xf numFmtId="42" fontId="34" fillId="5" borderId="39" xfId="0" applyNumberFormat="1" applyFont="1" applyFill="1" applyBorder="1" applyAlignment="1" applyProtection="1">
      <alignment horizontal="right"/>
      <protection locked="0"/>
    </xf>
    <xf numFmtId="42" fontId="34" fillId="5" borderId="29" xfId="0" applyNumberFormat="1" applyFont="1" applyFill="1" applyBorder="1" applyAlignment="1" applyProtection="1">
      <alignment horizontal="right"/>
      <protection locked="0"/>
    </xf>
    <xf numFmtId="42" fontId="34" fillId="0" borderId="38" xfId="0" applyNumberFormat="1" applyFont="1" applyBorder="1" applyAlignment="1" applyProtection="1">
      <alignment horizontal="right"/>
      <protection locked="0"/>
    </xf>
    <xf numFmtId="42" fontId="31" fillId="0" borderId="39" xfId="0" applyNumberFormat="1" applyFont="1" applyBorder="1" applyAlignment="1" applyProtection="1">
      <alignment horizontal="right"/>
    </xf>
    <xf numFmtId="42" fontId="29" fillId="5" borderId="92" xfId="0" applyNumberFormat="1" applyFont="1" applyFill="1" applyBorder="1" applyAlignment="1" applyProtection="1">
      <alignment horizontal="right"/>
      <protection locked="0"/>
    </xf>
    <xf numFmtId="42" fontId="29" fillId="5" borderId="91" xfId="0" applyNumberFormat="1" applyFont="1" applyFill="1" applyBorder="1" applyAlignment="1" applyProtection="1">
      <alignment horizontal="right"/>
      <protection locked="0"/>
    </xf>
    <xf numFmtId="42" fontId="34" fillId="5" borderId="86" xfId="0" applyNumberFormat="1" applyFont="1" applyFill="1" applyBorder="1" applyAlignment="1" applyProtection="1">
      <alignment horizontal="right"/>
      <protection locked="0"/>
    </xf>
    <xf numFmtId="42" fontId="34" fillId="5" borderId="34" xfId="0" applyNumberFormat="1" applyFont="1" applyFill="1" applyBorder="1" applyAlignment="1" applyProtection="1">
      <alignment horizontal="right"/>
      <protection locked="0"/>
    </xf>
    <xf numFmtId="42" fontId="34" fillId="0" borderId="91" xfId="0" applyNumberFormat="1" applyFont="1" applyBorder="1" applyAlignment="1" applyProtection="1">
      <alignment horizontal="right"/>
      <protection locked="0"/>
    </xf>
    <xf numFmtId="42" fontId="29" fillId="5" borderId="54" xfId="0" applyNumberFormat="1" applyFont="1" applyFill="1" applyBorder="1" applyAlignment="1" applyProtection="1">
      <alignment horizontal="right"/>
      <protection locked="0"/>
    </xf>
    <xf numFmtId="42" fontId="29" fillId="5" borderId="63" xfId="0" applyNumberFormat="1" applyFont="1" applyFill="1" applyBorder="1" applyAlignment="1" applyProtection="1">
      <alignment horizontal="right"/>
      <protection locked="0"/>
    </xf>
    <xf numFmtId="42" fontId="34" fillId="5" borderId="64" xfId="0" applyNumberFormat="1" applyFont="1" applyFill="1" applyBorder="1" applyAlignment="1" applyProtection="1">
      <alignment horizontal="right"/>
      <protection locked="0"/>
    </xf>
    <xf numFmtId="42" fontId="34" fillId="5" borderId="88" xfId="0" applyNumberFormat="1" applyFont="1" applyFill="1" applyBorder="1" applyAlignment="1" applyProtection="1">
      <alignment horizontal="right"/>
      <protection locked="0"/>
    </xf>
    <xf numFmtId="42" fontId="34" fillId="0" borderId="63" xfId="0" applyNumberFormat="1" applyFont="1" applyBorder="1" applyAlignment="1" applyProtection="1">
      <alignment horizontal="right"/>
      <protection locked="0"/>
    </xf>
    <xf numFmtId="42" fontId="34" fillId="5" borderId="66" xfId="0" applyNumberFormat="1" applyFont="1" applyFill="1" applyBorder="1" applyAlignment="1" applyProtection="1">
      <alignment horizontal="right"/>
      <protection locked="0"/>
    </xf>
    <xf numFmtId="42" fontId="34" fillId="5" borderId="67" xfId="0" applyNumberFormat="1" applyFont="1" applyFill="1" applyBorder="1" applyAlignment="1" applyProtection="1">
      <alignment horizontal="right"/>
      <protection locked="0"/>
    </xf>
    <xf numFmtId="42" fontId="34" fillId="5" borderId="49" xfId="0" applyNumberFormat="1" applyFont="1" applyFill="1" applyBorder="1" applyAlignment="1" applyProtection="1">
      <alignment horizontal="right"/>
      <protection locked="0"/>
    </xf>
    <xf numFmtId="42" fontId="34" fillId="5" borderId="10" xfId="0" applyNumberFormat="1" applyFont="1" applyFill="1" applyBorder="1" applyAlignment="1" applyProtection="1">
      <alignment horizontal="right"/>
      <protection locked="0"/>
    </xf>
    <xf numFmtId="42" fontId="34" fillId="0" borderId="89" xfId="0" applyNumberFormat="1" applyFont="1" applyBorder="1" applyAlignment="1" applyProtection="1">
      <alignment horizontal="right"/>
      <protection locked="0"/>
    </xf>
    <xf numFmtId="42" fontId="31" fillId="0" borderId="37" xfId="0" applyNumberFormat="1" applyFont="1" applyBorder="1" applyAlignment="1" applyProtection="1">
      <alignment horizontal="right"/>
    </xf>
    <xf numFmtId="42" fontId="31" fillId="0" borderId="38" xfId="0" applyNumberFormat="1" applyFont="1" applyBorder="1" applyAlignment="1" applyProtection="1">
      <alignment horizontal="right"/>
    </xf>
    <xf numFmtId="42" fontId="31" fillId="0" borderId="86" xfId="0" applyNumberFormat="1" applyFont="1" applyBorder="1" applyAlignment="1" applyProtection="1">
      <alignment horizontal="right"/>
    </xf>
    <xf numFmtId="42" fontId="31" fillId="0" borderId="91" xfId="0" applyNumberFormat="1" applyFont="1" applyBorder="1" applyAlignment="1" applyProtection="1">
      <alignment horizontal="right"/>
    </xf>
    <xf numFmtId="42" fontId="31" fillId="0" borderId="72" xfId="0" applyNumberFormat="1" applyFont="1" applyBorder="1" applyAlignment="1" applyProtection="1">
      <alignment horizontal="right"/>
    </xf>
    <xf numFmtId="42" fontId="31" fillId="0" borderId="92" xfId="0" applyNumberFormat="1" applyFont="1" applyBorder="1" applyAlignment="1" applyProtection="1">
      <alignment horizontal="right"/>
    </xf>
    <xf numFmtId="42" fontId="31" fillId="0" borderId="66" xfId="0" applyNumberFormat="1" applyFont="1" applyBorder="1" applyAlignment="1"/>
    <xf numFmtId="42" fontId="31" fillId="0" borderId="85" xfId="0" applyNumberFormat="1" applyFont="1" applyBorder="1" applyAlignment="1"/>
    <xf numFmtId="42" fontId="31" fillId="0" borderId="89" xfId="0" applyNumberFormat="1" applyFont="1" applyBorder="1" applyAlignment="1"/>
    <xf numFmtId="42" fontId="31" fillId="0" borderId="87" xfId="0" applyNumberFormat="1" applyFont="1" applyBorder="1" applyAlignment="1"/>
    <xf numFmtId="0" fontId="29" fillId="5" borderId="42" xfId="0" applyFont="1" applyFill="1" applyBorder="1" applyAlignment="1" applyProtection="1">
      <alignment wrapText="1"/>
      <protection locked="0"/>
    </xf>
    <xf numFmtId="0" fontId="29" fillId="0" borderId="42" xfId="0" applyFont="1" applyBorder="1" applyAlignment="1" applyProtection="1">
      <alignment wrapText="1"/>
      <protection locked="0"/>
    </xf>
    <xf numFmtId="0" fontId="32" fillId="10" borderId="42" xfId="0" applyFont="1" applyFill="1" applyBorder="1" applyAlignment="1" applyProtection="1">
      <alignment wrapText="1"/>
    </xf>
    <xf numFmtId="0" fontId="33" fillId="9" borderId="42" xfId="0" applyFont="1" applyFill="1" applyBorder="1" applyAlignment="1" applyProtection="1">
      <alignment wrapText="1"/>
    </xf>
    <xf numFmtId="0" fontId="32" fillId="9" borderId="42" xfId="0" applyFont="1" applyFill="1" applyBorder="1" applyAlignment="1" applyProtection="1">
      <alignment horizontal="left" wrapText="1"/>
    </xf>
    <xf numFmtId="0" fontId="19" fillId="0" borderId="57" xfId="1" applyFont="1" applyBorder="1" applyAlignment="1" applyProtection="1">
      <alignment horizontal="left" vertical="top" wrapText="1"/>
    </xf>
    <xf numFmtId="0" fontId="8" fillId="0" borderId="57" xfId="0" applyFont="1" applyBorder="1" applyAlignment="1">
      <alignment horizontal="left" vertical="top" wrapText="1"/>
    </xf>
    <xf numFmtId="0" fontId="8" fillId="0" borderId="58" xfId="0" applyFont="1" applyBorder="1" applyAlignment="1">
      <alignment horizontal="left" vertical="top" wrapText="1"/>
    </xf>
    <xf numFmtId="0" fontId="9" fillId="0" borderId="0" xfId="0" applyFont="1" applyBorder="1" applyAlignment="1">
      <alignment horizontal="right"/>
    </xf>
    <xf numFmtId="0" fontId="9" fillId="0" borderId="15" xfId="0" applyFont="1" applyBorder="1" applyAlignment="1">
      <alignment horizontal="right"/>
    </xf>
    <xf numFmtId="14" fontId="8" fillId="5" borderId="14" xfId="0" applyNumberFormat="1" applyFont="1" applyFill="1" applyBorder="1" applyAlignment="1" applyProtection="1">
      <alignment horizontal="left"/>
      <protection locked="0"/>
    </xf>
    <xf numFmtId="14" fontId="8" fillId="5" borderId="17" xfId="0" applyNumberFormat="1" applyFont="1" applyFill="1" applyBorder="1" applyAlignment="1" applyProtection="1">
      <alignment horizontal="left"/>
      <protection locked="0"/>
    </xf>
    <xf numFmtId="0" fontId="8" fillId="5" borderId="69" xfId="0" applyFont="1" applyFill="1" applyBorder="1" applyProtection="1">
      <protection locked="0"/>
    </xf>
    <xf numFmtId="0" fontId="29" fillId="0" borderId="0" xfId="0" applyFont="1" applyProtection="1">
      <protection locked="0"/>
    </xf>
    <xf numFmtId="1" fontId="28" fillId="0" borderId="0" xfId="0" applyNumberFormat="1" applyFont="1" applyAlignment="1" applyProtection="1">
      <alignment horizontal="center" wrapText="1"/>
      <protection locked="0"/>
    </xf>
    <xf numFmtId="1" fontId="28" fillId="0" borderId="0" xfId="0" applyNumberFormat="1" applyFont="1" applyAlignment="1" applyProtection="1">
      <alignment horizontal="center"/>
      <protection locked="0"/>
    </xf>
    <xf numFmtId="0" fontId="29" fillId="0" borderId="0" xfId="0" applyFont="1" applyAlignment="1" applyProtection="1">
      <alignment wrapText="1"/>
      <protection locked="0"/>
    </xf>
    <xf numFmtId="1" fontId="29" fillId="0" borderId="0" xfId="0" applyNumberFormat="1" applyFont="1" applyProtection="1">
      <protection locked="0"/>
    </xf>
    <xf numFmtId="1" fontId="28" fillId="0" borderId="0" xfId="0" applyNumberFormat="1" applyFont="1" applyProtection="1">
      <protection locked="0"/>
    </xf>
    <xf numFmtId="0" fontId="28" fillId="7" borderId="40" xfId="0" applyFont="1" applyFill="1" applyBorder="1" applyAlignment="1" applyProtection="1">
      <alignment wrapText="1"/>
      <protection locked="0"/>
    </xf>
    <xf numFmtId="0" fontId="28" fillId="7" borderId="41" xfId="0" applyFont="1" applyFill="1" applyBorder="1" applyAlignment="1" applyProtection="1">
      <alignment horizontal="center"/>
      <protection locked="0"/>
    </xf>
    <xf numFmtId="1" fontId="29" fillId="3" borderId="42" xfId="0" applyNumberFormat="1" applyFont="1" applyFill="1" applyBorder="1" applyAlignment="1" applyProtection="1">
      <alignment horizontal="center"/>
      <protection locked="0"/>
    </xf>
    <xf numFmtId="1" fontId="29" fillId="3" borderId="43" xfId="0" applyNumberFormat="1" applyFont="1" applyFill="1" applyBorder="1" applyAlignment="1" applyProtection="1">
      <alignment horizontal="center"/>
      <protection locked="0"/>
    </xf>
    <xf numFmtId="1" fontId="29" fillId="3" borderId="41" xfId="0" applyNumberFormat="1" applyFont="1" applyFill="1" applyBorder="1" applyAlignment="1" applyProtection="1">
      <alignment horizontal="center"/>
      <protection locked="0"/>
    </xf>
    <xf numFmtId="1" fontId="29" fillId="3" borderId="27" xfId="0" applyNumberFormat="1" applyFont="1" applyFill="1" applyBorder="1" applyAlignment="1" applyProtection="1">
      <alignment horizontal="center" wrapText="1"/>
      <protection locked="0"/>
    </xf>
    <xf numFmtId="0" fontId="28" fillId="7" borderId="42" xfId="0" applyFont="1" applyFill="1" applyBorder="1" applyAlignment="1" applyProtection="1">
      <alignment wrapText="1"/>
      <protection locked="0"/>
    </xf>
    <xf numFmtId="3" fontId="29" fillId="3" borderId="42" xfId="0" applyNumberFormat="1" applyFont="1" applyFill="1" applyBorder="1" applyAlignment="1" applyProtection="1">
      <alignment horizontal="center"/>
      <protection locked="0"/>
    </xf>
    <xf numFmtId="42" fontId="29" fillId="3" borderId="42" xfId="0" applyNumberFormat="1" applyFont="1" applyFill="1" applyBorder="1" applyAlignment="1" applyProtection="1">
      <alignment horizontal="center"/>
      <protection locked="0"/>
    </xf>
    <xf numFmtId="1" fontId="29" fillId="0" borderId="0" xfId="0" applyNumberFormat="1" applyFont="1" applyBorder="1" applyProtection="1"/>
    <xf numFmtId="1" fontId="29" fillId="0" borderId="0" xfId="0" applyNumberFormat="1" applyFont="1" applyBorder="1" applyAlignment="1" applyProtection="1">
      <alignment horizontal="center"/>
    </xf>
    <xf numFmtId="3" fontId="31" fillId="0" borderId="0" xfId="0" applyNumberFormat="1" applyFont="1" applyBorder="1" applyProtection="1"/>
    <xf numFmtId="0" fontId="20" fillId="0" borderId="0" xfId="0" applyFont="1" applyProtection="1">
      <protection locked="0"/>
    </xf>
    <xf numFmtId="0" fontId="14" fillId="0" borderId="0" xfId="0" applyFont="1" applyFill="1" applyBorder="1" applyAlignment="1" applyProtection="1">
      <alignment horizontal="center"/>
      <protection locked="0"/>
    </xf>
    <xf numFmtId="0" fontId="20" fillId="0" borderId="0" xfId="0" applyFont="1" applyBorder="1" applyAlignment="1" applyProtection="1">
      <protection locked="0"/>
    </xf>
    <xf numFmtId="0" fontId="0" fillId="0" borderId="0" xfId="0" applyFill="1" applyAlignment="1" applyProtection="1">
      <alignment horizontal="center" vertical="center"/>
      <protection locked="0"/>
    </xf>
    <xf numFmtId="44" fontId="20" fillId="0" borderId="0" xfId="0" applyNumberFormat="1" applyFont="1" applyProtection="1">
      <protection locked="0"/>
    </xf>
    <xf numFmtId="0" fontId="14" fillId="7" borderId="18" xfId="0" applyFont="1" applyFill="1" applyBorder="1" applyProtection="1">
      <protection locked="0"/>
    </xf>
    <xf numFmtId="0" fontId="20" fillId="0" borderId="18" xfId="0" applyFont="1" applyBorder="1" applyProtection="1">
      <protection locked="0"/>
    </xf>
    <xf numFmtId="0" fontId="7" fillId="7" borderId="0" xfId="0" applyFont="1" applyFill="1" applyBorder="1" applyAlignment="1" applyProtection="1">
      <alignment horizontal="center"/>
      <protection locked="0"/>
    </xf>
    <xf numFmtId="0" fontId="7" fillId="7" borderId="8" xfId="0" applyFont="1" applyFill="1" applyBorder="1" applyAlignment="1" applyProtection="1">
      <alignment horizontal="center"/>
      <protection locked="0"/>
    </xf>
    <xf numFmtId="0" fontId="14" fillId="7" borderId="13" xfId="0" applyFont="1" applyFill="1" applyBorder="1" applyProtection="1">
      <protection locked="0"/>
    </xf>
    <xf numFmtId="0" fontId="20" fillId="0" borderId="25" xfId="0" applyFont="1" applyBorder="1" applyProtection="1">
      <protection locked="0"/>
    </xf>
    <xf numFmtId="0" fontId="14" fillId="0" borderId="11" xfId="0" applyFont="1" applyBorder="1" applyProtection="1">
      <protection locked="0"/>
    </xf>
    <xf numFmtId="44" fontId="20" fillId="0" borderId="12" xfId="0" applyNumberFormat="1" applyFont="1" applyBorder="1" applyAlignment="1" applyProtection="1">
      <alignment horizontal="center"/>
      <protection locked="0"/>
    </xf>
    <xf numFmtId="44" fontId="25" fillId="10" borderId="12" xfId="0" applyNumberFormat="1" applyFont="1" applyFill="1" applyBorder="1" applyAlignment="1" applyProtection="1">
      <alignment horizontal="center"/>
      <protection locked="0"/>
    </xf>
    <xf numFmtId="0" fontId="20" fillId="7" borderId="25" xfId="0" applyFont="1" applyFill="1" applyBorder="1" applyProtection="1">
      <protection locked="0"/>
    </xf>
    <xf numFmtId="0" fontId="20" fillId="7" borderId="13" xfId="0" applyFont="1" applyFill="1" applyBorder="1" applyProtection="1">
      <protection locked="0"/>
    </xf>
    <xf numFmtId="0" fontId="14" fillId="7" borderId="11" xfId="0" applyFont="1" applyFill="1" applyBorder="1" applyProtection="1">
      <protection locked="0"/>
    </xf>
    <xf numFmtId="0" fontId="20" fillId="7" borderId="18" xfId="0" applyFont="1" applyFill="1" applyBorder="1" applyProtection="1">
      <protection locked="0"/>
    </xf>
    <xf numFmtId="0" fontId="20" fillId="7" borderId="0" xfId="0" applyFont="1" applyFill="1" applyBorder="1" applyProtection="1">
      <protection locked="0"/>
    </xf>
    <xf numFmtId="0" fontId="14" fillId="7" borderId="8" xfId="0" applyFont="1" applyFill="1" applyBorder="1" applyProtection="1">
      <protection locked="0"/>
    </xf>
    <xf numFmtId="0" fontId="20" fillId="7" borderId="8" xfId="0" applyFont="1" applyFill="1" applyBorder="1" applyProtection="1">
      <protection locked="0"/>
    </xf>
    <xf numFmtId="44" fontId="25" fillId="9" borderId="113" xfId="0" applyNumberFormat="1" applyFont="1" applyFill="1" applyBorder="1" applyAlignment="1" applyProtection="1">
      <alignment horizontal="center"/>
    </xf>
    <xf numFmtId="0" fontId="20" fillId="0" borderId="0" xfId="0" applyFont="1" applyProtection="1"/>
    <xf numFmtId="44" fontId="27" fillId="9" borderId="113" xfId="0" applyNumberFormat="1" applyFont="1" applyFill="1" applyBorder="1" applyAlignment="1" applyProtection="1">
      <alignment horizontal="center"/>
    </xf>
    <xf numFmtId="44" fontId="25" fillId="10" borderId="60" xfId="0" applyNumberFormat="1" applyFont="1" applyFill="1" applyBorder="1" applyAlignment="1" applyProtection="1">
      <alignment horizontal="center"/>
    </xf>
    <xf numFmtId="44" fontId="25" fillId="10" borderId="113" xfId="0" applyNumberFormat="1" applyFont="1" applyFill="1" applyBorder="1" applyAlignment="1" applyProtection="1">
      <alignment horizontal="center"/>
    </xf>
    <xf numFmtId="44" fontId="25" fillId="9" borderId="81" xfId="0" applyNumberFormat="1" applyFont="1" applyFill="1" applyBorder="1" applyAlignment="1" applyProtection="1">
      <alignment horizontal="center"/>
    </xf>
    <xf numFmtId="0" fontId="20" fillId="0" borderId="18" xfId="0" applyFont="1" applyFill="1" applyBorder="1" applyProtection="1">
      <protection locked="0"/>
    </xf>
    <xf numFmtId="0" fontId="20" fillId="0" borderId="0" xfId="0" applyFont="1" applyFill="1" applyBorder="1" applyProtection="1">
      <protection locked="0"/>
    </xf>
    <xf numFmtId="0" fontId="20" fillId="0" borderId="8" xfId="0" applyFont="1" applyFill="1" applyBorder="1" applyProtection="1">
      <protection locked="0"/>
    </xf>
    <xf numFmtId="44" fontId="20" fillId="0" borderId="20" xfId="0" applyNumberFormat="1" applyFont="1" applyFill="1" applyBorder="1" applyAlignment="1" applyProtection="1">
      <alignment horizontal="center"/>
      <protection locked="0"/>
    </xf>
    <xf numFmtId="0" fontId="20" fillId="0" borderId="0" xfId="0" applyFont="1" applyFill="1" applyProtection="1">
      <protection locked="0"/>
    </xf>
    <xf numFmtId="0" fontId="29" fillId="0" borderId="33" xfId="0" applyFont="1" applyFill="1" applyBorder="1" applyAlignment="1"/>
    <xf numFmtId="0" fontId="29" fillId="0" borderId="35" xfId="0" applyFont="1" applyFill="1" applyBorder="1" applyAlignment="1"/>
    <xf numFmtId="42" fontId="31" fillId="0" borderId="54" xfId="0" applyNumberFormat="1" applyFont="1" applyFill="1" applyBorder="1" applyAlignment="1"/>
    <xf numFmtId="42" fontId="31" fillId="0" borderId="63" xfId="0" applyNumberFormat="1" applyFont="1" applyFill="1" applyBorder="1" applyAlignment="1"/>
    <xf numFmtId="42" fontId="31" fillId="0" borderId="64" xfId="0" applyNumberFormat="1" applyFont="1" applyFill="1" applyBorder="1" applyAlignment="1"/>
    <xf numFmtId="42" fontId="31" fillId="0" borderId="32" xfId="0" applyNumberFormat="1" applyFont="1" applyFill="1" applyBorder="1" applyAlignment="1"/>
    <xf numFmtId="0" fontId="29" fillId="0" borderId="34" xfId="0" applyFont="1" applyFill="1" applyBorder="1" applyAlignment="1"/>
    <xf numFmtId="0" fontId="44" fillId="0" borderId="42" xfId="0" applyFont="1" applyBorder="1" applyAlignment="1">
      <alignment horizontal="center" wrapText="1"/>
    </xf>
    <xf numFmtId="0" fontId="28" fillId="0" borderId="0" xfId="0" applyFont="1" applyAlignment="1">
      <alignment vertical="center" wrapText="1"/>
    </xf>
    <xf numFmtId="0" fontId="28" fillId="0" borderId="0" xfId="0" applyFont="1" applyAlignment="1">
      <alignment horizontal="center" wrapText="1"/>
    </xf>
    <xf numFmtId="0" fontId="28" fillId="0" borderId="0" xfId="0" applyFont="1" applyAlignment="1">
      <alignment horizontal="center"/>
    </xf>
    <xf numFmtId="0" fontId="45" fillId="0" borderId="42" xfId="0" applyFont="1" applyBorder="1" applyAlignment="1">
      <alignment horizontal="center" wrapText="1"/>
    </xf>
    <xf numFmtId="1" fontId="45" fillId="5" borderId="42" xfId="0" applyNumberFormat="1"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46" fillId="7" borderId="42" xfId="0" applyFont="1" applyFill="1" applyBorder="1" applyAlignment="1">
      <alignment horizontal="center" wrapText="1"/>
    </xf>
    <xf numFmtId="0" fontId="47" fillId="7" borderId="42" xfId="0" applyFont="1" applyFill="1" applyBorder="1" applyAlignment="1">
      <alignment horizontal="center" wrapText="1"/>
    </xf>
    <xf numFmtId="0" fontId="46" fillId="12" borderId="42" xfId="0" applyFont="1" applyFill="1" applyBorder="1" applyAlignment="1">
      <alignment horizontal="center" wrapText="1"/>
    </xf>
    <xf numFmtId="9" fontId="46" fillId="12" borderId="42" xfId="0" applyNumberFormat="1" applyFont="1" applyFill="1" applyBorder="1" applyAlignment="1">
      <alignment horizontal="center" wrapText="1"/>
    </xf>
    <xf numFmtId="0" fontId="30" fillId="0" borderId="0" xfId="0" applyFont="1" applyAlignment="1">
      <alignment horizontal="center" wrapText="1"/>
    </xf>
    <xf numFmtId="0" fontId="30" fillId="0" borderId="0" xfId="0" applyFont="1" applyAlignment="1">
      <alignment horizontal="center"/>
    </xf>
    <xf numFmtId="0" fontId="46" fillId="8" borderId="42" xfId="0" applyFont="1" applyFill="1" applyBorder="1" applyAlignment="1">
      <alignment horizontal="center" wrapText="1"/>
    </xf>
    <xf numFmtId="9" fontId="46" fillId="8" borderId="42" xfId="0" applyNumberFormat="1" applyFont="1" applyFill="1" applyBorder="1" applyAlignment="1">
      <alignment horizontal="center" wrapText="1"/>
    </xf>
    <xf numFmtId="0" fontId="46" fillId="9" borderId="42" xfId="0" applyFont="1" applyFill="1" applyBorder="1" applyAlignment="1">
      <alignment horizontal="center" wrapText="1"/>
    </xf>
    <xf numFmtId="9" fontId="46" fillId="9" borderId="42" xfId="0" applyNumberFormat="1" applyFont="1" applyFill="1" applyBorder="1" applyAlignment="1">
      <alignment horizontal="center" wrapText="1"/>
    </xf>
    <xf numFmtId="0" fontId="46" fillId="12" borderId="42" xfId="0" applyNumberFormat="1" applyFont="1" applyFill="1" applyBorder="1" applyAlignment="1">
      <alignment horizontal="center" wrapText="1"/>
    </xf>
    <xf numFmtId="0" fontId="46" fillId="8" borderId="42" xfId="0" applyNumberFormat="1" applyFont="1" applyFill="1" applyBorder="1" applyAlignment="1">
      <alignment horizontal="center" wrapText="1"/>
    </xf>
    <xf numFmtId="0" fontId="46" fillId="9" borderId="42" xfId="0" applyNumberFormat="1" applyFont="1" applyFill="1" applyBorder="1" applyAlignment="1">
      <alignment horizontal="center" wrapText="1"/>
    </xf>
    <xf numFmtId="0" fontId="46" fillId="0" borderId="42" xfId="0" applyNumberFormat="1" applyFont="1" applyFill="1" applyBorder="1" applyAlignment="1">
      <alignment horizontal="center" wrapText="1"/>
    </xf>
    <xf numFmtId="0" fontId="8" fillId="0" borderId="0" xfId="0" applyFont="1" applyAlignment="1">
      <alignment vertical="top" wrapText="1"/>
    </xf>
    <xf numFmtId="0" fontId="8" fillId="11" borderId="0" xfId="0" applyFont="1" applyFill="1" applyAlignment="1">
      <alignment horizontal="left" vertical="top" wrapText="1"/>
    </xf>
    <xf numFmtId="0" fontId="8" fillId="0" borderId="114" xfId="0" applyFont="1" applyBorder="1"/>
    <xf numFmtId="0" fontId="42" fillId="0" borderId="0" xfId="0" applyFont="1" applyAlignment="1">
      <alignment horizontal="center" vertical="center" wrapText="1"/>
    </xf>
    <xf numFmtId="0" fontId="43" fillId="0" borderId="0" xfId="0" applyFont="1" applyAlignment="1">
      <alignment horizontal="center" vertical="center"/>
    </xf>
    <xf numFmtId="0" fontId="8" fillId="0" borderId="0" xfId="0" applyFont="1" applyAlignment="1">
      <alignment vertical="top" wrapText="1"/>
    </xf>
    <xf numFmtId="0" fontId="6" fillId="0" borderId="0" xfId="0" applyFont="1" applyAlignment="1">
      <alignment horizontal="center" vertical="center"/>
    </xf>
    <xf numFmtId="0" fontId="7" fillId="0" borderId="0" xfId="0" applyFont="1" applyAlignment="1">
      <alignment horizontal="center" vertical="center"/>
    </xf>
    <xf numFmtId="0" fontId="10" fillId="0" borderId="100" xfId="0" applyFont="1" applyBorder="1" applyAlignment="1">
      <alignment horizontal="center"/>
    </xf>
    <xf numFmtId="0" fontId="10" fillId="0" borderId="101" xfId="0" applyFont="1" applyBorder="1" applyAlignment="1">
      <alignment horizont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5" borderId="5"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0" fontId="10" fillId="0" borderId="97" xfId="0" applyFont="1" applyBorder="1" applyAlignment="1">
      <alignment horizontal="left"/>
    </xf>
    <xf numFmtId="0" fontId="10" fillId="0" borderId="99" xfId="0" applyFont="1" applyBorder="1" applyAlignment="1">
      <alignment horizontal="left"/>
    </xf>
    <xf numFmtId="0" fontId="8" fillId="5" borderId="6" xfId="0" applyFont="1" applyFill="1" applyBorder="1" applyAlignment="1" applyProtection="1">
      <alignment horizontal="left"/>
      <protection locked="0"/>
    </xf>
    <xf numFmtId="0" fontId="8" fillId="5" borderId="69" xfId="0" applyFont="1" applyFill="1" applyBorder="1" applyAlignment="1" applyProtection="1">
      <alignment horizontal="left"/>
      <protection locked="0"/>
    </xf>
    <xf numFmtId="0" fontId="8" fillId="5" borderId="22" xfId="0" applyFont="1" applyFill="1" applyBorder="1" applyAlignment="1" applyProtection="1">
      <alignment horizontal="left"/>
      <protection locked="0"/>
    </xf>
    <xf numFmtId="0" fontId="8" fillId="5" borderId="9" xfId="0" applyFont="1" applyFill="1" applyBorder="1" applyAlignment="1" applyProtection="1">
      <alignment horizontal="left"/>
      <protection locked="0"/>
    </xf>
    <xf numFmtId="0" fontId="8" fillId="0" borderId="103" xfId="0" applyFont="1" applyBorder="1" applyAlignment="1">
      <alignment horizontal="left"/>
    </xf>
    <xf numFmtId="0" fontId="8" fillId="0" borderId="104" xfId="0" applyFont="1" applyBorder="1" applyAlignment="1">
      <alignment horizontal="left"/>
    </xf>
    <xf numFmtId="0" fontId="9" fillId="0" borderId="18" xfId="0" applyFont="1" applyBorder="1" applyAlignment="1">
      <alignment horizontal="center"/>
    </xf>
    <xf numFmtId="0" fontId="9" fillId="0" borderId="0" xfId="0" applyFont="1" applyBorder="1" applyAlignment="1">
      <alignment horizontal="center"/>
    </xf>
    <xf numFmtId="0" fontId="9" fillId="0" borderId="14" xfId="0" applyFont="1" applyBorder="1" applyAlignment="1">
      <alignment horizontal="center"/>
    </xf>
    <xf numFmtId="0" fontId="36" fillId="0" borderId="18" xfId="0" applyFont="1" applyBorder="1" applyAlignment="1">
      <alignment horizontal="center"/>
    </xf>
    <xf numFmtId="0" fontId="36" fillId="0" borderId="0" xfId="0" applyFont="1" applyBorder="1" applyAlignment="1">
      <alignment horizontal="center"/>
    </xf>
    <xf numFmtId="0" fontId="36" fillId="0" borderId="14" xfId="0" applyFont="1" applyBorder="1" applyAlignment="1">
      <alignment horizontal="center"/>
    </xf>
    <xf numFmtId="0" fontId="8" fillId="5" borderId="18" xfId="0" applyFont="1" applyFill="1" applyBorder="1" applyAlignment="1" applyProtection="1">
      <alignment horizontal="left"/>
      <protection locked="0"/>
    </xf>
    <xf numFmtId="0" fontId="8" fillId="5" borderId="8" xfId="0" applyFont="1" applyFill="1" applyBorder="1" applyAlignment="1" applyProtection="1">
      <alignment horizontal="left"/>
      <protection locked="0"/>
    </xf>
    <xf numFmtId="0" fontId="10" fillId="0" borderId="100" xfId="0" applyFont="1" applyBorder="1" applyAlignment="1">
      <alignment horizontal="left"/>
    </xf>
    <xf numFmtId="0" fontId="10" fillId="0" borderId="101" xfId="0" applyFont="1" applyBorder="1" applyAlignment="1">
      <alignment horizontal="left"/>
    </xf>
    <xf numFmtId="0" fontId="8" fillId="5" borderId="0" xfId="0" applyFont="1" applyFill="1"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69" xfId="0" applyFont="1" applyBorder="1" applyAlignment="1" applyProtection="1">
      <alignment horizontal="left"/>
      <protection locked="0"/>
    </xf>
    <xf numFmtId="0" fontId="8" fillId="0" borderId="22" xfId="0" applyFont="1" applyBorder="1" applyAlignment="1" applyProtection="1">
      <alignment horizontal="left"/>
      <protection locked="0"/>
    </xf>
    <xf numFmtId="0" fontId="8" fillId="0" borderId="7" xfId="0" applyFont="1" applyBorder="1" applyAlignment="1" applyProtection="1">
      <alignment horizontal="left"/>
      <protection locked="0"/>
    </xf>
    <xf numFmtId="0" fontId="10" fillId="0" borderId="98" xfId="0" applyFont="1" applyBorder="1" applyAlignment="1">
      <alignment horizontal="left"/>
    </xf>
    <xf numFmtId="0" fontId="8" fillId="5" borderId="24" xfId="0" applyFont="1" applyFill="1" applyBorder="1" applyAlignment="1" applyProtection="1">
      <alignment horizontal="left"/>
      <protection locked="0"/>
    </xf>
    <xf numFmtId="0" fontId="14" fillId="0" borderId="13" xfId="0" applyFont="1" applyBorder="1" applyAlignment="1">
      <alignment horizontal="center"/>
    </xf>
    <xf numFmtId="0" fontId="14" fillId="0" borderId="25" xfId="0" applyFont="1" applyBorder="1" applyAlignment="1">
      <alignment horizontal="center"/>
    </xf>
    <xf numFmtId="0" fontId="14" fillId="0" borderId="56" xfId="0" applyFont="1" applyBorder="1" applyAlignment="1">
      <alignment horizontal="center"/>
    </xf>
    <xf numFmtId="0" fontId="36" fillId="0" borderId="24" xfId="0" applyFont="1" applyBorder="1" applyAlignment="1">
      <alignment horizontal="center"/>
    </xf>
    <xf numFmtId="0" fontId="36" fillId="0" borderId="15" xfId="0" applyFont="1" applyBorder="1" applyAlignment="1">
      <alignment horizontal="center"/>
    </xf>
    <xf numFmtId="0" fontId="36" fillId="0" borderId="17" xfId="0" applyFont="1" applyBorder="1" applyAlignment="1">
      <alignment horizontal="center"/>
    </xf>
    <xf numFmtId="0" fontId="36" fillId="0" borderId="13" xfId="0" applyFont="1" applyBorder="1" applyAlignment="1">
      <alignment horizontal="center"/>
    </xf>
    <xf numFmtId="0" fontId="36" fillId="0" borderId="25" xfId="0" applyFont="1" applyBorder="1" applyAlignment="1">
      <alignment horizontal="center"/>
    </xf>
    <xf numFmtId="0" fontId="36" fillId="0" borderId="56" xfId="0" applyFont="1" applyBorder="1" applyAlignment="1">
      <alignment horizontal="center"/>
    </xf>
    <xf numFmtId="0" fontId="20" fillId="5" borderId="94" xfId="0" applyFont="1" applyFill="1" applyBorder="1" applyAlignment="1" applyProtection="1">
      <alignment horizontal="left" vertical="center"/>
      <protection locked="0"/>
    </xf>
    <xf numFmtId="0" fontId="20" fillId="5" borderId="105" xfId="0" applyFont="1" applyFill="1" applyBorder="1" applyAlignment="1" applyProtection="1">
      <alignment horizontal="left" vertical="center"/>
      <protection locked="0"/>
    </xf>
    <xf numFmtId="0" fontId="8" fillId="5" borderId="24" xfId="0" applyFont="1" applyFill="1" applyBorder="1" applyAlignment="1" applyProtection="1">
      <protection locked="0"/>
    </xf>
    <xf numFmtId="0" fontId="8" fillId="5" borderId="23" xfId="0" applyFont="1" applyFill="1" applyBorder="1" applyAlignment="1" applyProtection="1">
      <protection locked="0"/>
    </xf>
    <xf numFmtId="0" fontId="9" fillId="0" borderId="18" xfId="0" applyFont="1" applyBorder="1" applyAlignment="1" applyProtection="1"/>
    <xf numFmtId="0" fontId="9" fillId="0" borderId="8" xfId="0" applyFont="1" applyBorder="1" applyAlignment="1" applyProtection="1"/>
    <xf numFmtId="0" fontId="8" fillId="0" borderId="13" xfId="0" applyFont="1" applyBorder="1" applyAlignment="1"/>
    <xf numFmtId="0" fontId="8" fillId="0" borderId="25" xfId="0" applyFont="1" applyBorder="1" applyAlignment="1"/>
    <xf numFmtId="0" fontId="8" fillId="0" borderId="56" xfId="0" applyFont="1" applyBorder="1" applyAlignment="1"/>
    <xf numFmtId="0" fontId="8" fillId="5" borderId="18" xfId="0" applyFont="1" applyFill="1" applyBorder="1" applyAlignment="1" applyProtection="1">
      <protection locked="0"/>
    </xf>
    <xf numFmtId="0" fontId="8" fillId="5" borderId="8" xfId="0" applyFont="1" applyFill="1" applyBorder="1" applyAlignment="1" applyProtection="1">
      <protection locked="0"/>
    </xf>
    <xf numFmtId="0" fontId="9" fillId="0" borderId="0" xfId="0" applyFont="1" applyBorder="1" applyAlignment="1"/>
    <xf numFmtId="0" fontId="8" fillId="0" borderId="102" xfId="0" applyFont="1" applyBorder="1" applyAlignment="1">
      <alignment horizontal="left"/>
    </xf>
    <xf numFmtId="0" fontId="8" fillId="0" borderId="41" xfId="0" applyFont="1" applyBorder="1" applyAlignment="1">
      <alignment horizontal="left"/>
    </xf>
    <xf numFmtId="0" fontId="11" fillId="0" borderId="18" xfId="0" applyFont="1" applyBorder="1" applyAlignment="1">
      <alignment horizontal="center"/>
    </xf>
    <xf numFmtId="0" fontId="10" fillId="0" borderId="0" xfId="0" applyFont="1" applyBorder="1" applyAlignment="1">
      <alignment horizontal="center"/>
    </xf>
    <xf numFmtId="0" fontId="10" fillId="0" borderId="14" xfId="0" applyFont="1" applyBorder="1" applyAlignment="1">
      <alignment horizontal="center"/>
    </xf>
    <xf numFmtId="0" fontId="8" fillId="0" borderId="45" xfId="0" applyFont="1" applyBorder="1" applyAlignment="1">
      <alignment horizontal="left"/>
    </xf>
    <xf numFmtId="0" fontId="8" fillId="0" borderId="94" xfId="0" applyFont="1" applyBorder="1" applyAlignment="1">
      <alignment horizontal="left"/>
    </xf>
    <xf numFmtId="0" fontId="8" fillId="0" borderId="46" xfId="0" applyFont="1" applyBorder="1" applyAlignment="1">
      <alignment horizontal="left"/>
    </xf>
    <xf numFmtId="0" fontId="8" fillId="0" borderId="93" xfId="0" applyFont="1" applyBorder="1" applyAlignment="1">
      <alignment horizontal="left"/>
    </xf>
    <xf numFmtId="0" fontId="8" fillId="0" borderId="47" xfId="0" applyFont="1" applyBorder="1" applyAlignment="1">
      <alignment horizontal="left" vertical="center" wrapText="1" indent="1"/>
    </xf>
    <xf numFmtId="0" fontId="8" fillId="0" borderId="95" xfId="0" applyFont="1" applyBorder="1" applyAlignment="1">
      <alignment horizontal="left" vertical="center" wrapText="1" indent="1"/>
    </xf>
    <xf numFmtId="0" fontId="8" fillId="0" borderId="81" xfId="0" applyFont="1" applyBorder="1" applyAlignment="1">
      <alignment horizontal="left" vertical="center" wrapText="1" indent="1"/>
    </xf>
    <xf numFmtId="1" fontId="30" fillId="5" borderId="59" xfId="0" applyNumberFormat="1" applyFont="1" applyFill="1" applyBorder="1" applyAlignment="1" applyProtection="1">
      <alignment horizontal="center" vertical="center" wrapText="1"/>
      <protection locked="0"/>
    </xf>
    <xf numFmtId="0" fontId="30" fillId="5" borderId="57" xfId="0" applyFont="1" applyFill="1" applyBorder="1" applyAlignment="1" applyProtection="1">
      <alignment horizontal="center" vertical="center" wrapText="1"/>
      <protection locked="0"/>
    </xf>
    <xf numFmtId="0" fontId="30" fillId="5" borderId="58" xfId="0" applyFont="1" applyFill="1" applyBorder="1" applyAlignment="1" applyProtection="1">
      <alignment horizontal="center" vertical="center" wrapText="1"/>
      <protection locked="0"/>
    </xf>
    <xf numFmtId="1" fontId="36" fillId="0" borderId="0" xfId="0" applyNumberFormat="1" applyFont="1" applyAlignment="1" applyProtection="1">
      <alignment horizontal="center"/>
      <protection locked="0"/>
    </xf>
    <xf numFmtId="0" fontId="23" fillId="0" borderId="0" xfId="0" applyFont="1" applyAlignment="1" applyProtection="1">
      <protection locked="0"/>
    </xf>
    <xf numFmtId="1" fontId="30" fillId="0" borderId="12" xfId="0" applyNumberFormat="1" applyFont="1" applyBorder="1" applyAlignment="1" applyProtection="1">
      <alignment horizontal="center" vertical="center" wrapText="1"/>
      <protection locked="0"/>
    </xf>
    <xf numFmtId="1" fontId="30" fillId="0" borderId="20" xfId="0" applyNumberFormat="1" applyFont="1" applyBorder="1" applyAlignment="1" applyProtection="1">
      <alignment horizontal="center" vertical="center" wrapText="1"/>
      <protection locked="0"/>
    </xf>
    <xf numFmtId="1" fontId="30" fillId="0" borderId="21" xfId="0" applyNumberFormat="1" applyFont="1" applyBorder="1" applyAlignment="1" applyProtection="1">
      <alignment horizontal="center" vertical="center" wrapText="1"/>
      <protection locked="0"/>
    </xf>
    <xf numFmtId="1" fontId="30" fillId="0" borderId="82" xfId="0" applyNumberFormat="1" applyFont="1" applyBorder="1" applyAlignment="1" applyProtection="1">
      <alignment horizontal="center" vertical="center" wrapText="1"/>
      <protection locked="0"/>
    </xf>
    <xf numFmtId="1" fontId="30" fillId="0" borderId="5" xfId="0" applyNumberFormat="1" applyFont="1" applyBorder="1" applyAlignment="1" applyProtection="1">
      <alignment horizontal="center" vertical="center" wrapText="1"/>
      <protection locked="0"/>
    </xf>
    <xf numFmtId="1" fontId="30" fillId="0" borderId="6" xfId="0" applyNumberFormat="1" applyFont="1" applyBorder="1" applyAlignment="1" applyProtection="1">
      <alignment horizontal="center" vertical="center" wrapText="1"/>
      <protection locked="0"/>
    </xf>
    <xf numFmtId="0" fontId="28" fillId="7" borderId="102" xfId="0" applyFont="1" applyFill="1" applyBorder="1" applyAlignment="1" applyProtection="1">
      <alignment horizontal="left"/>
      <protection locked="0"/>
    </xf>
    <xf numFmtId="0" fontId="28" fillId="7" borderId="41" xfId="0" applyFont="1" applyFill="1" applyBorder="1" applyAlignment="1" applyProtection="1">
      <alignment horizontal="left"/>
      <protection locked="0"/>
    </xf>
    <xf numFmtId="0" fontId="30" fillId="0" borderId="13"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1" fontId="30" fillId="0" borderId="80" xfId="0" applyNumberFormat="1" applyFont="1" applyBorder="1" applyAlignment="1" applyProtection="1">
      <alignment horizontal="center" vertical="center"/>
    </xf>
    <xf numFmtId="1" fontId="30" fillId="0" borderId="79" xfId="0" applyNumberFormat="1" applyFont="1" applyBorder="1" applyAlignment="1" applyProtection="1">
      <alignment horizontal="center" vertical="center"/>
    </xf>
    <xf numFmtId="1" fontId="30" fillId="0" borderId="106" xfId="0" applyNumberFormat="1" applyFont="1" applyBorder="1" applyAlignment="1" applyProtection="1">
      <alignment horizontal="center" vertical="center"/>
    </xf>
    <xf numFmtId="1" fontId="30" fillId="0" borderId="107" xfId="0" applyNumberFormat="1" applyFont="1" applyBorder="1" applyAlignment="1" applyProtection="1">
      <alignment horizontal="center" vertical="center" wrapText="1"/>
      <protection locked="0"/>
    </xf>
    <xf numFmtId="1" fontId="30" fillId="0" borderId="90" xfId="0" applyNumberFormat="1" applyFont="1" applyBorder="1" applyAlignment="1" applyProtection="1">
      <alignment horizontal="center" vertical="center" wrapText="1"/>
      <protection locked="0"/>
    </xf>
    <xf numFmtId="1" fontId="30" fillId="0" borderId="108" xfId="0" applyNumberFormat="1" applyFont="1" applyBorder="1" applyAlignment="1" applyProtection="1">
      <alignment horizontal="center" vertical="center" wrapText="1"/>
      <protection locked="0"/>
    </xf>
    <xf numFmtId="1" fontId="9" fillId="5" borderId="0" xfId="0" applyNumberFormat="1" applyFont="1" applyFill="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22" fillId="2" borderId="0" xfId="0" applyFont="1" applyFill="1" applyBorder="1" applyAlignment="1" applyProtection="1">
      <alignment horizontal="center"/>
    </xf>
    <xf numFmtId="0" fontId="23" fillId="0" borderId="0" xfId="0" applyFont="1" applyBorder="1" applyAlignment="1"/>
    <xf numFmtId="0" fontId="33" fillId="2" borderId="109" xfId="0" applyFont="1" applyFill="1" applyBorder="1" applyAlignment="1" applyProtection="1">
      <alignment horizontal="center" wrapText="1"/>
    </xf>
    <xf numFmtId="0" fontId="29" fillId="0" borderId="91" xfId="0" applyFont="1" applyBorder="1" applyAlignment="1">
      <alignment wrapText="1"/>
    </xf>
    <xf numFmtId="0" fontId="33" fillId="0" borderId="3" xfId="0" applyFont="1" applyBorder="1" applyAlignment="1" applyProtection="1">
      <alignment horizontal="left"/>
    </xf>
    <xf numFmtId="0" fontId="28" fillId="0" borderId="4" xfId="0" applyFont="1" applyBorder="1" applyAlignment="1">
      <alignment horizontal="left"/>
    </xf>
    <xf numFmtId="0" fontId="28" fillId="0" borderId="48" xfId="0" applyFont="1" applyBorder="1" applyAlignment="1">
      <alignment horizontal="left"/>
    </xf>
    <xf numFmtId="0" fontId="33" fillId="2" borderId="19" xfId="0" applyFont="1" applyFill="1" applyBorder="1" applyAlignment="1" applyProtection="1">
      <alignment horizontal="left"/>
    </xf>
    <xf numFmtId="0" fontId="33" fillId="2" borderId="0" xfId="0" applyFont="1" applyFill="1" applyBorder="1" applyAlignment="1" applyProtection="1">
      <alignment horizontal="left"/>
    </xf>
    <xf numFmtId="0" fontId="33" fillId="2" borderId="34" xfId="0" applyFont="1" applyFill="1" applyBorder="1" applyAlignment="1" applyProtection="1">
      <alignment horizontal="left"/>
    </xf>
    <xf numFmtId="0" fontId="33" fillId="2" borderId="33" xfId="0" applyFont="1" applyFill="1" applyBorder="1" applyAlignment="1" applyProtection="1">
      <alignment horizontal="left"/>
    </xf>
    <xf numFmtId="0" fontId="34" fillId="0" borderId="88" xfId="0" applyFont="1" applyBorder="1" applyAlignment="1" applyProtection="1">
      <alignment horizontal="left"/>
    </xf>
    <xf numFmtId="0" fontId="34" fillId="0" borderId="32" xfId="0" applyFont="1" applyBorder="1" applyAlignment="1" applyProtection="1">
      <alignment horizontal="left"/>
    </xf>
    <xf numFmtId="0" fontId="34" fillId="0" borderId="29" xfId="0" applyFont="1" applyBorder="1" applyAlignment="1" applyProtection="1">
      <alignment horizontal="left"/>
    </xf>
    <xf numFmtId="0" fontId="34" fillId="0" borderId="30" xfId="0" applyFont="1" applyBorder="1" applyAlignment="1" applyProtection="1">
      <alignment horizontal="left"/>
    </xf>
    <xf numFmtId="0" fontId="34" fillId="0" borderId="83" xfId="0" applyFont="1" applyBorder="1" applyAlignment="1" applyProtection="1">
      <alignment horizontal="left"/>
    </xf>
    <xf numFmtId="0" fontId="34" fillId="0" borderId="10" xfId="0" applyFont="1" applyBorder="1" applyAlignment="1" applyProtection="1">
      <alignment horizontal="left"/>
    </xf>
    <xf numFmtId="0" fontId="34" fillId="0" borderId="31" xfId="0" applyFont="1" applyBorder="1" applyAlignment="1" applyProtection="1">
      <alignment horizontal="left"/>
    </xf>
    <xf numFmtId="0" fontId="34" fillId="0" borderId="53" xfId="0" applyFont="1" applyBorder="1" applyAlignment="1" applyProtection="1">
      <alignment horizontal="left"/>
    </xf>
    <xf numFmtId="0" fontId="33" fillId="2" borderId="109" xfId="0" applyFont="1" applyFill="1" applyBorder="1" applyAlignment="1" applyProtection="1">
      <alignment horizontal="center"/>
    </xf>
    <xf numFmtId="0" fontId="29" fillId="0" borderId="91" xfId="0" applyFont="1" applyBorder="1" applyAlignment="1"/>
    <xf numFmtId="0" fontId="29" fillId="3" borderId="4" xfId="0" applyFont="1" applyFill="1" applyBorder="1" applyAlignment="1" applyProtection="1">
      <alignment horizontal="center"/>
    </xf>
    <xf numFmtId="0" fontId="29" fillId="0" borderId="110" xfId="0" applyFont="1" applyBorder="1" applyAlignment="1"/>
    <xf numFmtId="1" fontId="33" fillId="2" borderId="111" xfId="0" applyNumberFormat="1" applyFont="1" applyFill="1" applyBorder="1" applyAlignment="1" applyProtection="1">
      <alignment horizontal="center"/>
    </xf>
    <xf numFmtId="0" fontId="33" fillId="2" borderId="91" xfId="0" applyFont="1" applyFill="1" applyBorder="1" applyAlignment="1" applyProtection="1">
      <alignment horizontal="center"/>
    </xf>
    <xf numFmtId="1" fontId="33" fillId="2" borderId="112" xfId="0" applyNumberFormat="1" applyFont="1" applyFill="1" applyBorder="1" applyAlignment="1" applyProtection="1">
      <alignment horizontal="center" wrapText="1"/>
    </xf>
    <xf numFmtId="0" fontId="33" fillId="2" borderId="92" xfId="0" applyFont="1" applyFill="1" applyBorder="1" applyAlignment="1" applyProtection="1">
      <alignment horizontal="center" wrapText="1"/>
    </xf>
    <xf numFmtId="1" fontId="33" fillId="2" borderId="111" xfId="0" applyNumberFormat="1" applyFont="1" applyFill="1" applyBorder="1" applyAlignment="1" applyProtection="1">
      <alignment horizontal="center" wrapText="1"/>
    </xf>
    <xf numFmtId="0" fontId="33" fillId="2" borderId="91" xfId="0" applyFont="1" applyFill="1" applyBorder="1" applyAlignment="1" applyProtection="1">
      <alignment horizontal="center" wrapText="1"/>
    </xf>
    <xf numFmtId="1" fontId="14" fillId="5" borderId="0" xfId="0" applyNumberFormat="1" applyFont="1" applyFill="1" applyAlignment="1" applyProtection="1">
      <alignment horizontal="center" vertical="center"/>
    </xf>
    <xf numFmtId="0" fontId="20" fillId="5" borderId="0" xfId="0" applyFont="1" applyFill="1" applyAlignment="1">
      <alignment horizontal="center" vertical="center"/>
    </xf>
    <xf numFmtId="0" fontId="14" fillId="9" borderId="24" xfId="0" applyFont="1" applyFill="1" applyBorder="1" applyAlignment="1" applyProtection="1">
      <alignment horizontal="right"/>
    </xf>
    <xf numFmtId="0" fontId="14" fillId="9" borderId="15" xfId="0" applyFont="1" applyFill="1" applyBorder="1" applyAlignment="1" applyProtection="1">
      <alignment horizontal="right"/>
    </xf>
    <xf numFmtId="0" fontId="14" fillId="9" borderId="23" xfId="0" applyFont="1" applyFill="1" applyBorder="1" applyAlignment="1" applyProtection="1">
      <alignment horizontal="right"/>
    </xf>
    <xf numFmtId="0" fontId="14" fillId="10" borderId="47" xfId="0" applyFont="1" applyFill="1" applyBorder="1" applyAlignment="1" applyProtection="1">
      <alignment horizontal="right"/>
    </xf>
    <xf numFmtId="0" fontId="14" fillId="10" borderId="95" xfId="0" applyFont="1" applyFill="1" applyBorder="1" applyAlignment="1" applyProtection="1">
      <alignment horizontal="right"/>
    </xf>
    <xf numFmtId="0" fontId="14" fillId="10" borderId="16" xfId="0" applyFont="1" applyFill="1" applyBorder="1" applyAlignment="1" applyProtection="1">
      <alignment horizontal="right"/>
    </xf>
    <xf numFmtId="0" fontId="14" fillId="9" borderId="47" xfId="0" applyFont="1" applyFill="1" applyBorder="1" applyAlignment="1" applyProtection="1">
      <alignment horizontal="right"/>
    </xf>
    <xf numFmtId="0" fontId="14" fillId="9" borderId="95" xfId="0" applyFont="1" applyFill="1" applyBorder="1" applyAlignment="1" applyProtection="1">
      <alignment horizontal="right"/>
    </xf>
    <xf numFmtId="0" fontId="14" fillId="9" borderId="16" xfId="0" applyFont="1" applyFill="1" applyBorder="1" applyAlignment="1" applyProtection="1">
      <alignment horizontal="right"/>
    </xf>
    <xf numFmtId="0" fontId="36" fillId="0" borderId="98" xfId="0" applyFont="1" applyFill="1" applyBorder="1" applyAlignment="1" applyProtection="1">
      <alignment horizontal="center"/>
      <protection locked="0"/>
    </xf>
    <xf numFmtId="0" fontId="23" fillId="0" borderId="98" xfId="0" applyFont="1" applyBorder="1" applyAlignment="1" applyProtection="1">
      <protection locked="0"/>
    </xf>
    <xf numFmtId="0" fontId="23" fillId="0" borderId="99" xfId="0" applyFont="1" applyBorder="1" applyAlignment="1" applyProtection="1">
      <protection locked="0"/>
    </xf>
    <xf numFmtId="0" fontId="14" fillId="0" borderId="95" xfId="0" applyFont="1" applyBorder="1" applyAlignment="1" applyProtection="1">
      <alignment horizontal="center"/>
      <protection locked="0"/>
    </xf>
    <xf numFmtId="0" fontId="14" fillId="0" borderId="47" xfId="0" applyFont="1" applyBorder="1" applyAlignment="1" applyProtection="1">
      <alignment horizontal="center"/>
      <protection locked="0"/>
    </xf>
    <xf numFmtId="0" fontId="14" fillId="0" borderId="81" xfId="0" applyFont="1" applyBorder="1" applyAlignment="1" applyProtection="1">
      <alignment horizontal="center"/>
      <protection locked="0"/>
    </xf>
    <xf numFmtId="1" fontId="14" fillId="0" borderId="13" xfId="0" applyNumberFormat="1" applyFont="1" applyBorder="1" applyAlignment="1" applyProtection="1">
      <alignment horizontal="center"/>
      <protection locked="0"/>
    </xf>
    <xf numFmtId="1" fontId="14" fillId="0" borderId="25" xfId="0" applyNumberFormat="1" applyFont="1" applyBorder="1" applyAlignment="1" applyProtection="1">
      <alignment horizontal="center"/>
      <protection locked="0"/>
    </xf>
    <xf numFmtId="1" fontId="14" fillId="0" borderId="56" xfId="0" applyNumberFormat="1" applyFont="1" applyBorder="1" applyAlignment="1" applyProtection="1">
      <alignment horizontal="center"/>
      <protection locked="0"/>
    </xf>
    <xf numFmtId="0" fontId="14" fillId="10" borderId="47" xfId="0" applyFont="1" applyFill="1" applyBorder="1" applyAlignment="1" applyProtection="1">
      <alignment horizontal="right"/>
      <protection locked="0"/>
    </xf>
    <xf numFmtId="0" fontId="14" fillId="10" borderId="95" xfId="0" applyFont="1" applyFill="1" applyBorder="1" applyAlignment="1" applyProtection="1">
      <alignment horizontal="right"/>
      <protection locked="0"/>
    </xf>
    <xf numFmtId="0" fontId="14" fillId="10" borderId="16" xfId="0" applyFont="1" applyFill="1" applyBorder="1" applyAlignment="1" applyProtection="1">
      <alignment horizontal="right"/>
      <protection locked="0"/>
    </xf>
    <xf numFmtId="0" fontId="6" fillId="7" borderId="25" xfId="0" applyFont="1" applyFill="1" applyBorder="1" applyAlignment="1" applyProtection="1">
      <alignment horizontal="center"/>
      <protection locked="0"/>
    </xf>
    <xf numFmtId="0" fontId="6" fillId="7" borderId="11" xfId="0" applyFont="1" applyFill="1" applyBorder="1" applyAlignment="1" applyProtection="1">
      <alignment horizontal="center"/>
      <protection locked="0"/>
    </xf>
    <xf numFmtId="1" fontId="14" fillId="5" borderId="0" xfId="0" applyNumberFormat="1" applyFont="1" applyFill="1" applyAlignment="1" applyProtection="1">
      <alignment horizontal="center" vertical="center"/>
      <protection locked="0"/>
    </xf>
    <xf numFmtId="0" fontId="20" fillId="0" borderId="0" xfId="0" applyFont="1" applyAlignment="1" applyProtection="1">
      <protection locked="0"/>
    </xf>
    <xf numFmtId="0" fontId="44" fillId="0" borderId="114" xfId="0" applyFont="1" applyBorder="1" applyAlignment="1">
      <alignment horizontal="center" wrapText="1"/>
    </xf>
    <xf numFmtId="0" fontId="44" fillId="0" borderId="58" xfId="0" applyFont="1" applyBorder="1" applyAlignment="1">
      <alignment horizontal="center" wrapText="1"/>
    </xf>
    <xf numFmtId="0" fontId="44" fillId="0" borderId="43" xfId="0" applyFont="1" applyBorder="1" applyAlignment="1">
      <alignment horizontal="center" vertical="center" wrapText="1"/>
    </xf>
    <xf numFmtId="0" fontId="44" fillId="0" borderId="93" xfId="0" applyFont="1" applyBorder="1" applyAlignment="1">
      <alignment horizontal="center" vertical="center" wrapText="1"/>
    </xf>
    <xf numFmtId="0" fontId="44" fillId="0" borderId="41" xfId="0" applyFont="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FFFF99"/>
      <color rgb="FF3E12DE"/>
      <color rgb="FF30B2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57150</xdr:rowOff>
    </xdr:from>
    <xdr:to>
      <xdr:col>2</xdr:col>
      <xdr:colOff>448627</xdr:colOff>
      <xdr:row>0</xdr:row>
      <xdr:rowOff>1047750</xdr:rowOff>
    </xdr:to>
    <xdr:pic>
      <xdr:nvPicPr>
        <xdr:cNvPr id="4" name="Picture 3">
          <a:extLst>
            <a:ext uri="{FF2B5EF4-FFF2-40B4-BE49-F238E27FC236}">
              <a16:creationId xmlns:a16="http://schemas.microsoft.com/office/drawing/2014/main" id="{5F99B579-9CE9-4DA0-9DF1-359ECFF236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57150"/>
          <a:ext cx="2067877" cy="990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4452B-3AA6-4BC2-B8DB-268A146C49F6}">
  <sheetPr>
    <pageSetUpPr fitToPage="1"/>
  </sheetPr>
  <dimension ref="A1:H16"/>
  <sheetViews>
    <sheetView topLeftCell="A4" workbookViewId="0">
      <selection activeCell="B3" sqref="B3"/>
    </sheetView>
  </sheetViews>
  <sheetFormatPr defaultRowHeight="15.75"/>
  <cols>
    <col min="1" max="1" width="16.77734375" style="30" customWidth="1"/>
    <col min="2" max="2" width="69.5546875" customWidth="1"/>
  </cols>
  <sheetData>
    <row r="1" spans="1:8" ht="85.5" customHeight="1">
      <c r="A1" s="304" t="s">
        <v>163</v>
      </c>
      <c r="B1" s="305"/>
    </row>
    <row r="2" spans="1:8" ht="297" customHeight="1">
      <c r="A2" s="30" t="s">
        <v>105</v>
      </c>
      <c r="B2" s="61" t="s">
        <v>164</v>
      </c>
    </row>
    <row r="3" spans="1:8" ht="11.25" customHeight="1">
      <c r="A3" s="31"/>
      <c r="B3" s="302"/>
    </row>
    <row r="4" spans="1:8" ht="319.5" customHeight="1">
      <c r="A4" s="30" t="s">
        <v>106</v>
      </c>
      <c r="B4" s="61" t="s">
        <v>133</v>
      </c>
    </row>
    <row r="5" spans="1:8" ht="130.5" customHeight="1">
      <c r="B5" s="61" t="s">
        <v>132</v>
      </c>
    </row>
    <row r="6" spans="1:8">
      <c r="B6" s="303" t="s">
        <v>115</v>
      </c>
    </row>
    <row r="7" spans="1:8">
      <c r="B7" s="214" t="s">
        <v>114</v>
      </c>
    </row>
    <row r="8" spans="1:8" ht="31.5">
      <c r="B8" s="215" t="s">
        <v>129</v>
      </c>
    </row>
    <row r="9" spans="1:8" ht="27.75" customHeight="1">
      <c r="B9" s="215" t="s">
        <v>130</v>
      </c>
    </row>
    <row r="10" spans="1:8" ht="31.5">
      <c r="B10" s="215" t="s">
        <v>131</v>
      </c>
    </row>
    <row r="11" spans="1:8" ht="27" customHeight="1">
      <c r="B11" s="216" t="s">
        <v>134</v>
      </c>
    </row>
    <row r="12" spans="1:8" ht="87.75" customHeight="1">
      <c r="B12" s="301" t="s">
        <v>113</v>
      </c>
    </row>
    <row r="13" spans="1:8" ht="10.5" customHeight="1">
      <c r="A13" s="31"/>
      <c r="B13" s="302"/>
    </row>
    <row r="14" spans="1:8" ht="190.5" customHeight="1">
      <c r="A14" s="30" t="s">
        <v>116</v>
      </c>
      <c r="B14" s="301" t="s">
        <v>165</v>
      </c>
      <c r="C14" s="1"/>
      <c r="D14" s="1"/>
      <c r="E14" s="1"/>
      <c r="F14" s="1"/>
      <c r="G14" s="1"/>
      <c r="H14" s="1"/>
    </row>
    <row r="15" spans="1:8" ht="10.5" customHeight="1">
      <c r="A15" s="31"/>
      <c r="B15" s="302"/>
    </row>
    <row r="16" spans="1:8" ht="107.25" customHeight="1">
      <c r="A16" s="30" t="s">
        <v>119</v>
      </c>
      <c r="B16" s="61" t="s">
        <v>123</v>
      </c>
      <c r="C16" s="60"/>
      <c r="D16" s="60"/>
      <c r="E16" s="60"/>
      <c r="F16" s="60"/>
      <c r="G16" s="60"/>
      <c r="H16" s="60"/>
    </row>
  </sheetData>
  <sheetProtection algorithmName="SHA-512" hashValue="UPe46e34tIZh/Q7Tndsnov7zCIfqrvlgyFnbkPRCNPHx7x2TmmCcPlyNY1sDKFsS8FF3uH79dzlN7KsIqMUnZA==" saltValue="gYKk+96dekxvzRoXT6znVg==" spinCount="100000" sheet="1" objects="1" scenarios="1"/>
  <mergeCells count="1">
    <mergeCell ref="A1:B1"/>
  </mergeCells>
  <pageMargins left="0.7" right="0.7" top="0.75" bottom="0.75" header="0.3" footer="0.3"/>
  <pageSetup scale="4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8"/>
  <sheetViews>
    <sheetView workbookViewId="0">
      <selection activeCell="N3" sqref="N3"/>
    </sheetView>
  </sheetViews>
  <sheetFormatPr defaultColWidth="8.88671875" defaultRowHeight="15.75"/>
  <cols>
    <col min="1" max="1" width="13.6640625" style="2" customWidth="1"/>
    <col min="2" max="7" width="8.88671875" style="2"/>
    <col min="8" max="8" width="7.109375" style="2" customWidth="1"/>
    <col min="9" max="9" width="7.6640625" style="2" customWidth="1"/>
    <col min="10" max="16384" width="8.88671875" style="2"/>
  </cols>
  <sheetData>
    <row r="1" spans="1:19" ht="87" customHeight="1">
      <c r="A1" s="90"/>
      <c r="B1" s="307" t="s">
        <v>74</v>
      </c>
      <c r="C1" s="307"/>
      <c r="D1" s="307"/>
      <c r="E1" s="307"/>
      <c r="F1" s="307"/>
      <c r="G1" s="307"/>
      <c r="H1" s="307"/>
    </row>
    <row r="2" spans="1:19">
      <c r="A2" s="90"/>
    </row>
    <row r="3" spans="1:19" ht="111.75" customHeight="1">
      <c r="A3" s="91" t="s">
        <v>75</v>
      </c>
      <c r="B3" s="306" t="s">
        <v>76</v>
      </c>
      <c r="C3" s="306"/>
      <c r="D3" s="306"/>
      <c r="E3" s="306"/>
      <c r="F3" s="306"/>
      <c r="G3" s="306"/>
      <c r="H3" s="306"/>
      <c r="I3" s="306"/>
    </row>
    <row r="4" spans="1:19" s="92" customFormat="1">
      <c r="A4" s="91"/>
    </row>
    <row r="5" spans="1:19" ht="49.5" customHeight="1">
      <c r="A5" s="30" t="s">
        <v>77</v>
      </c>
      <c r="B5" s="306" t="s">
        <v>78</v>
      </c>
      <c r="C5" s="306"/>
      <c r="D5" s="306"/>
      <c r="E5" s="306"/>
      <c r="F5" s="306"/>
      <c r="G5" s="306"/>
      <c r="H5" s="306"/>
      <c r="I5" s="306"/>
      <c r="K5" s="93"/>
      <c r="L5" s="93"/>
      <c r="M5" s="93"/>
      <c r="N5" s="93"/>
      <c r="O5" s="93"/>
      <c r="P5" s="93"/>
      <c r="Q5" s="93"/>
      <c r="R5" s="93"/>
      <c r="S5" s="93"/>
    </row>
    <row r="6" spans="1:19" ht="22.5" customHeight="1">
      <c r="A6" s="30"/>
      <c r="B6" s="33"/>
      <c r="C6" s="33"/>
      <c r="D6" s="33"/>
      <c r="E6" s="33"/>
      <c r="F6" s="33"/>
      <c r="G6" s="33"/>
      <c r="H6" s="33"/>
      <c r="I6" s="33"/>
      <c r="K6" s="93"/>
      <c r="L6" s="93"/>
      <c r="M6" s="93"/>
      <c r="N6" s="93"/>
      <c r="O6" s="93"/>
      <c r="P6" s="93"/>
      <c r="Q6" s="93"/>
      <c r="R6" s="93"/>
      <c r="S6" s="93"/>
    </row>
    <row r="7" spans="1:19" ht="48.75" customHeight="1">
      <c r="A7" s="91" t="s">
        <v>79</v>
      </c>
      <c r="B7" s="306" t="s">
        <v>80</v>
      </c>
      <c r="C7" s="306"/>
      <c r="D7" s="306"/>
      <c r="E7" s="306"/>
      <c r="F7" s="306"/>
      <c r="G7" s="306"/>
      <c r="H7" s="306"/>
      <c r="I7" s="306"/>
    </row>
    <row r="8" spans="1:19" ht="22.5" customHeight="1">
      <c r="A8" s="91"/>
      <c r="B8" s="33"/>
      <c r="C8" s="33"/>
      <c r="D8" s="33"/>
      <c r="E8" s="33"/>
      <c r="F8" s="33"/>
      <c r="G8" s="33"/>
      <c r="H8" s="33"/>
      <c r="I8" s="33"/>
    </row>
    <row r="9" spans="1:19" ht="64.5" customHeight="1">
      <c r="A9" s="91" t="s">
        <v>81</v>
      </c>
      <c r="B9" s="306" t="s">
        <v>82</v>
      </c>
      <c r="C9" s="306"/>
      <c r="D9" s="306"/>
      <c r="E9" s="306"/>
      <c r="F9" s="306"/>
      <c r="G9" s="306"/>
      <c r="H9" s="306"/>
      <c r="I9" s="306"/>
    </row>
    <row r="10" spans="1:19">
      <c r="A10" s="91"/>
      <c r="B10" s="92"/>
      <c r="C10" s="92"/>
      <c r="D10" s="92"/>
      <c r="E10" s="92"/>
      <c r="F10" s="92"/>
      <c r="G10" s="92"/>
      <c r="H10" s="92"/>
      <c r="I10" s="92"/>
    </row>
    <row r="11" spans="1:19" ht="41.25" customHeight="1">
      <c r="A11" s="91" t="s">
        <v>83</v>
      </c>
      <c r="B11" s="306" t="s">
        <v>84</v>
      </c>
      <c r="C11" s="306"/>
      <c r="D11" s="306"/>
      <c r="E11" s="306"/>
      <c r="F11" s="306"/>
      <c r="G11" s="306"/>
      <c r="H11" s="306"/>
      <c r="I11" s="306"/>
    </row>
    <row r="12" spans="1:19">
      <c r="A12" s="91"/>
      <c r="B12" s="92"/>
      <c r="C12" s="92"/>
      <c r="D12" s="92"/>
      <c r="E12" s="92"/>
      <c r="F12" s="92"/>
      <c r="G12" s="92"/>
      <c r="H12" s="92"/>
      <c r="I12" s="92"/>
    </row>
    <row r="13" spans="1:19">
      <c r="A13" s="91" t="s">
        <v>85</v>
      </c>
      <c r="B13" s="306" t="s">
        <v>86</v>
      </c>
      <c r="C13" s="306"/>
      <c r="D13" s="306"/>
      <c r="E13" s="306"/>
      <c r="F13" s="306"/>
      <c r="G13" s="306"/>
      <c r="H13" s="306"/>
      <c r="I13" s="306"/>
    </row>
    <row r="14" spans="1:19">
      <c r="A14" s="91"/>
      <c r="B14" s="33"/>
      <c r="C14" s="33"/>
      <c r="D14" s="33"/>
      <c r="E14" s="33"/>
      <c r="F14" s="33"/>
      <c r="G14" s="33"/>
      <c r="H14" s="33"/>
      <c r="I14" s="33"/>
    </row>
    <row r="15" spans="1:19">
      <c r="A15" s="30" t="s">
        <v>87</v>
      </c>
      <c r="B15" s="306" t="s">
        <v>88</v>
      </c>
      <c r="C15" s="306"/>
      <c r="D15" s="306"/>
      <c r="E15" s="306"/>
      <c r="F15" s="306"/>
      <c r="G15" s="306"/>
      <c r="H15" s="306"/>
      <c r="I15" s="306"/>
    </row>
    <row r="16" spans="1:19">
      <c r="A16" s="30"/>
      <c r="B16" s="33"/>
      <c r="C16" s="33"/>
      <c r="D16" s="33"/>
      <c r="E16" s="33"/>
      <c r="F16" s="33"/>
      <c r="G16" s="33"/>
      <c r="H16" s="33"/>
      <c r="I16" s="33"/>
    </row>
    <row r="17" spans="1:13">
      <c r="A17" s="91" t="s">
        <v>89</v>
      </c>
      <c r="B17" s="306" t="s">
        <v>90</v>
      </c>
      <c r="C17" s="306"/>
      <c r="D17" s="306"/>
      <c r="E17" s="306"/>
      <c r="F17" s="306"/>
      <c r="G17" s="306"/>
      <c r="H17" s="306"/>
      <c r="I17" s="306"/>
    </row>
    <row r="18" spans="1:13">
      <c r="A18" s="90"/>
    </row>
    <row r="19" spans="1:13" ht="18.75">
      <c r="A19" s="94"/>
      <c r="B19" s="307" t="s">
        <v>91</v>
      </c>
      <c r="C19" s="308"/>
      <c r="D19" s="308"/>
      <c r="E19" s="308"/>
      <c r="F19" s="308"/>
      <c r="G19" s="308"/>
      <c r="H19" s="308"/>
      <c r="I19" s="95"/>
    </row>
    <row r="20" spans="1:13" ht="121.5" customHeight="1">
      <c r="A20" s="30" t="s">
        <v>92</v>
      </c>
      <c r="B20" s="306" t="s">
        <v>93</v>
      </c>
      <c r="C20" s="306"/>
      <c r="D20" s="306"/>
      <c r="E20" s="306"/>
      <c r="F20" s="306"/>
      <c r="G20" s="306"/>
      <c r="H20" s="306"/>
      <c r="I20" s="306"/>
      <c r="M20" s="92"/>
    </row>
    <row r="21" spans="1:13">
      <c r="A21" s="30"/>
      <c r="B21" s="96"/>
      <c r="C21" s="96"/>
      <c r="D21" s="96"/>
      <c r="E21" s="96"/>
      <c r="F21" s="96"/>
      <c r="G21" s="96"/>
      <c r="H21" s="96"/>
      <c r="I21" s="96"/>
    </row>
    <row r="22" spans="1:13" ht="31.5">
      <c r="A22" s="30" t="s">
        <v>94</v>
      </c>
      <c r="B22" s="306" t="s">
        <v>95</v>
      </c>
      <c r="C22" s="306"/>
      <c r="D22" s="306"/>
      <c r="E22" s="306"/>
      <c r="F22" s="306"/>
      <c r="G22" s="306"/>
      <c r="H22" s="306"/>
      <c r="I22" s="306"/>
      <c r="K22" s="92"/>
    </row>
    <row r="23" spans="1:13">
      <c r="A23" s="90"/>
    </row>
    <row r="24" spans="1:13" ht="138.75" customHeight="1">
      <c r="A24" s="91" t="s">
        <v>96</v>
      </c>
      <c r="B24" s="306" t="s">
        <v>97</v>
      </c>
      <c r="C24" s="306"/>
      <c r="D24" s="306"/>
      <c r="E24" s="306"/>
      <c r="F24" s="306"/>
      <c r="G24" s="306"/>
      <c r="H24" s="306"/>
      <c r="I24" s="306"/>
    </row>
    <row r="25" spans="1:13">
      <c r="A25" s="90"/>
      <c r="B25" s="33"/>
      <c r="C25" s="33"/>
      <c r="D25" s="33"/>
      <c r="E25" s="33"/>
      <c r="F25" s="33"/>
      <c r="G25" s="33"/>
      <c r="H25" s="33"/>
      <c r="I25" s="33"/>
    </row>
    <row r="26" spans="1:13" ht="183" customHeight="1">
      <c r="A26" s="30" t="s">
        <v>98</v>
      </c>
      <c r="B26" s="306" t="s">
        <v>99</v>
      </c>
      <c r="C26" s="306"/>
      <c r="D26" s="306"/>
      <c r="E26" s="306"/>
      <c r="F26" s="306"/>
      <c r="G26" s="306"/>
      <c r="H26" s="306"/>
      <c r="I26" s="306"/>
    </row>
    <row r="27" spans="1:13">
      <c r="A27" s="90"/>
    </row>
    <row r="28" spans="1:13" ht="105.75" customHeight="1">
      <c r="A28" s="30" t="s">
        <v>100</v>
      </c>
      <c r="B28" s="306" t="s">
        <v>101</v>
      </c>
      <c r="C28" s="306"/>
      <c r="D28" s="306"/>
      <c r="E28" s="306"/>
      <c r="F28" s="306"/>
      <c r="G28" s="306"/>
      <c r="H28" s="306"/>
      <c r="I28" s="306"/>
    </row>
  </sheetData>
  <mergeCells count="15">
    <mergeCell ref="B11:I11"/>
    <mergeCell ref="B1:H1"/>
    <mergeCell ref="B3:I3"/>
    <mergeCell ref="B5:I5"/>
    <mergeCell ref="B7:I7"/>
    <mergeCell ref="B9:I9"/>
    <mergeCell ref="B24:I24"/>
    <mergeCell ref="B26:I26"/>
    <mergeCell ref="B28:I28"/>
    <mergeCell ref="B13:I13"/>
    <mergeCell ref="B15:I15"/>
    <mergeCell ref="B17:I17"/>
    <mergeCell ref="B19:H19"/>
    <mergeCell ref="B20:I20"/>
    <mergeCell ref="B22:I22"/>
  </mergeCells>
  <pageMargins left="0.25" right="0.25" top="0.5" bottom="0.5" header="0.3" footer="0.3"/>
  <pageSetup orientation="portrait"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6"/>
  <sheetViews>
    <sheetView tabSelected="1" topLeftCell="A8" zoomScaleNormal="100" workbookViewId="0">
      <selection activeCell="D15" sqref="D15"/>
    </sheetView>
  </sheetViews>
  <sheetFormatPr defaultColWidth="8.88671875" defaultRowHeight="15.75"/>
  <cols>
    <col min="1" max="1" width="28.109375" style="2" customWidth="1"/>
    <col min="2" max="2" width="20" style="2" customWidth="1"/>
    <col min="3" max="3" width="11.33203125" style="2" customWidth="1"/>
    <col min="4" max="4" width="43.44140625" style="2" customWidth="1"/>
    <col min="5" max="16384" width="8.88671875" style="2"/>
  </cols>
  <sheetData>
    <row r="1" spans="1:4" ht="21" thickTop="1">
      <c r="A1" s="347" t="s">
        <v>138</v>
      </c>
      <c r="B1" s="348"/>
      <c r="C1" s="348"/>
      <c r="D1" s="349"/>
    </row>
    <row r="2" spans="1:4" ht="32.25" customHeight="1" thickBot="1">
      <c r="A2" s="344" t="s">
        <v>63</v>
      </c>
      <c r="B2" s="345"/>
      <c r="C2" s="345"/>
      <c r="D2" s="346"/>
    </row>
    <row r="3" spans="1:4" ht="19.5" thickTop="1">
      <c r="A3" s="341" t="s">
        <v>64</v>
      </c>
      <c r="B3" s="342"/>
      <c r="C3" s="342"/>
      <c r="D3" s="343"/>
    </row>
    <row r="4" spans="1:4" ht="29.25" customHeight="1" thickBot="1">
      <c r="A4" s="311" t="s">
        <v>59</v>
      </c>
      <c r="B4" s="312"/>
      <c r="C4" s="312"/>
      <c r="D4" s="313"/>
    </row>
    <row r="5" spans="1:4" s="64" customFormat="1" ht="18.75" customHeight="1" thickTop="1">
      <c r="A5" s="97" t="s">
        <v>21</v>
      </c>
      <c r="B5" s="350"/>
      <c r="C5" s="350"/>
      <c r="D5" s="351"/>
    </row>
    <row r="6" spans="1:4" s="64" customFormat="1" ht="18.75" customHeight="1">
      <c r="A6" s="98" t="s">
        <v>103</v>
      </c>
      <c r="B6" s="101" t="s">
        <v>162</v>
      </c>
      <c r="C6" s="99"/>
      <c r="D6" s="100"/>
    </row>
    <row r="7" spans="1:4">
      <c r="A7" s="316" t="s">
        <v>137</v>
      </c>
      <c r="B7" s="339"/>
      <c r="C7" s="332" t="s">
        <v>34</v>
      </c>
      <c r="D7" s="333"/>
    </row>
    <row r="8" spans="1:4">
      <c r="A8" s="330"/>
      <c r="B8" s="334"/>
      <c r="C8" s="314"/>
      <c r="D8" s="315"/>
    </row>
    <row r="9" spans="1:4">
      <c r="A9" s="330"/>
      <c r="B9" s="334"/>
      <c r="C9" s="314"/>
      <c r="D9" s="315"/>
    </row>
    <row r="10" spans="1:4">
      <c r="A10" s="330"/>
      <c r="B10" s="334"/>
      <c r="C10" s="314"/>
      <c r="D10" s="315"/>
    </row>
    <row r="11" spans="1:4">
      <c r="A11" s="337"/>
      <c r="B11" s="338"/>
      <c r="C11" s="335"/>
      <c r="D11" s="336"/>
    </row>
    <row r="12" spans="1:4">
      <c r="A12" s="316" t="s">
        <v>136</v>
      </c>
      <c r="B12" s="317"/>
      <c r="C12" s="332" t="s">
        <v>135</v>
      </c>
      <c r="D12" s="333"/>
    </row>
    <row r="13" spans="1:4">
      <c r="A13" s="320"/>
      <c r="B13" s="321"/>
      <c r="C13" s="318"/>
      <c r="D13" s="319"/>
    </row>
    <row r="14" spans="1:4">
      <c r="A14" s="316" t="s">
        <v>22</v>
      </c>
      <c r="B14" s="317"/>
      <c r="C14" s="309" t="s">
        <v>23</v>
      </c>
      <c r="D14" s="310"/>
    </row>
    <row r="15" spans="1:4">
      <c r="A15" s="330"/>
      <c r="B15" s="331"/>
      <c r="C15" s="217" t="s">
        <v>24</v>
      </c>
      <c r="D15" s="219">
        <v>44440</v>
      </c>
    </row>
    <row r="16" spans="1:4" ht="16.5" thickBot="1">
      <c r="A16" s="340"/>
      <c r="B16" s="331"/>
      <c r="C16" s="218" t="s">
        <v>25</v>
      </c>
      <c r="D16" s="220">
        <v>44561</v>
      </c>
    </row>
    <row r="17" spans="1:4" ht="16.5" thickTop="1">
      <c r="A17" s="356"/>
      <c r="B17" s="357"/>
      <c r="C17" s="357"/>
      <c r="D17" s="358"/>
    </row>
    <row r="18" spans="1:4" ht="20.25">
      <c r="A18" s="327" t="s">
        <v>166</v>
      </c>
      <c r="B18" s="328"/>
      <c r="C18" s="328"/>
      <c r="D18" s="329"/>
    </row>
    <row r="19" spans="1:4" ht="16.5" thickBot="1">
      <c r="A19" s="364" t="s">
        <v>104</v>
      </c>
      <c r="B19" s="365"/>
      <c r="C19" s="365"/>
      <c r="D19" s="366"/>
    </row>
    <row r="20" spans="1:4" ht="16.5" thickTop="1">
      <c r="A20" s="367" t="s">
        <v>26</v>
      </c>
      <c r="B20" s="368"/>
      <c r="C20" s="369"/>
      <c r="D20" s="11">
        <f>+'A.2. Bdgt Summary'!I15</f>
        <v>0</v>
      </c>
    </row>
    <row r="21" spans="1:4">
      <c r="A21" s="362" t="s">
        <v>27</v>
      </c>
      <c r="B21" s="370"/>
      <c r="C21" s="363"/>
      <c r="D21" s="12">
        <f>SUM('A.2. Bdgt Summary'!I17:I19)</f>
        <v>0</v>
      </c>
    </row>
    <row r="22" spans="1:4">
      <c r="A22" s="362" t="s">
        <v>28</v>
      </c>
      <c r="B22" s="370"/>
      <c r="C22" s="363"/>
      <c r="D22" s="12">
        <f>'A.2. Bdgt Summary'!$I$20</f>
        <v>0</v>
      </c>
    </row>
    <row r="23" spans="1:4">
      <c r="A23" s="362" t="s">
        <v>29</v>
      </c>
      <c r="B23" s="363"/>
      <c r="C23" s="13">
        <v>1</v>
      </c>
      <c r="D23" s="12">
        <f>'A.2. Bdgt Summary'!$I$21</f>
        <v>0</v>
      </c>
    </row>
    <row r="24" spans="1:4">
      <c r="A24" s="362" t="s">
        <v>30</v>
      </c>
      <c r="B24" s="363"/>
      <c r="C24" s="14">
        <f>'A.2. Bdgt Summary'!$C$23</f>
        <v>0</v>
      </c>
      <c r="D24" s="12">
        <f>'A.2. Bdgt Summary'!$I$23</f>
        <v>0</v>
      </c>
    </row>
    <row r="25" spans="1:4" ht="16.5" thickBot="1">
      <c r="A25" s="322" t="s">
        <v>31</v>
      </c>
      <c r="B25" s="323"/>
      <c r="C25" s="15">
        <f>'A.2. Bdgt Summary'!$C$22</f>
        <v>1</v>
      </c>
      <c r="D25" s="16">
        <f>'A.2. Bdgt Summary'!$I$22</f>
        <v>0</v>
      </c>
    </row>
    <row r="26" spans="1:4" ht="16.5" thickTop="1">
      <c r="A26" s="3"/>
      <c r="B26" s="4"/>
      <c r="C26" s="4"/>
      <c r="D26" s="5"/>
    </row>
    <row r="27" spans="1:4" ht="16.5" thickBot="1">
      <c r="A27" s="324" t="s">
        <v>60</v>
      </c>
      <c r="B27" s="325"/>
      <c r="C27" s="325"/>
      <c r="D27" s="326"/>
    </row>
    <row r="28" spans="1:4" ht="198" customHeight="1" thickTop="1" thickBot="1">
      <c r="A28" s="371" t="s">
        <v>35</v>
      </c>
      <c r="B28" s="372"/>
      <c r="C28" s="372"/>
      <c r="D28" s="373"/>
    </row>
    <row r="29" spans="1:4" ht="16.5" thickTop="1">
      <c r="A29" s="17" t="s">
        <v>32</v>
      </c>
      <c r="B29" s="18"/>
      <c r="C29" s="19"/>
      <c r="D29" s="20"/>
    </row>
    <row r="30" spans="1:4">
      <c r="A30" s="21" t="s">
        <v>36</v>
      </c>
      <c r="B30" s="22"/>
      <c r="C30" s="23" t="s">
        <v>33</v>
      </c>
      <c r="D30" s="24"/>
    </row>
    <row r="31" spans="1:4">
      <c r="A31" s="354" t="s">
        <v>37</v>
      </c>
      <c r="B31" s="361"/>
      <c r="C31" s="26" t="s">
        <v>57</v>
      </c>
      <c r="D31" s="221"/>
    </row>
    <row r="32" spans="1:4">
      <c r="A32" s="359"/>
      <c r="B32" s="360"/>
      <c r="C32" s="25"/>
      <c r="D32" s="24"/>
    </row>
    <row r="33" spans="1:6">
      <c r="A33" s="354" t="s">
        <v>38</v>
      </c>
      <c r="B33" s="355"/>
      <c r="C33" s="26" t="s">
        <v>56</v>
      </c>
      <c r="D33" s="10"/>
    </row>
    <row r="34" spans="1:6" ht="16.5" thickBot="1">
      <c r="A34" s="352"/>
      <c r="B34" s="353"/>
      <c r="C34" s="27"/>
      <c r="D34" s="28"/>
    </row>
    <row r="35" spans="1:6" ht="16.5" thickTop="1"/>
    <row r="36" spans="1:6">
      <c r="A36" s="6" t="s">
        <v>7</v>
      </c>
      <c r="B36" s="6"/>
      <c r="D36" s="7" t="s">
        <v>102</v>
      </c>
      <c r="E36" s="8"/>
      <c r="F36" s="9"/>
    </row>
  </sheetData>
  <sheetProtection algorithmName="SHA-512" hashValue="+jcs3lXyAONR6EqjdgX3W/txEw5FdQCS9tMYR2xdMolhqIKogOWVOnhLAavOplFqQIziTL3Zl+mPFxkaadGNAQ==" saltValue="IdmyMVirhgPJDxmECb4zww==" spinCount="100000" sheet="1" objects="1" scenarios="1" selectLockedCells="1"/>
  <mergeCells count="38">
    <mergeCell ref="A3:D3"/>
    <mergeCell ref="A2:D2"/>
    <mergeCell ref="A1:D1"/>
    <mergeCell ref="B5:D5"/>
    <mergeCell ref="A34:B34"/>
    <mergeCell ref="A33:B33"/>
    <mergeCell ref="A17:D17"/>
    <mergeCell ref="A32:B32"/>
    <mergeCell ref="A31:B31"/>
    <mergeCell ref="A23:B23"/>
    <mergeCell ref="A19:D19"/>
    <mergeCell ref="A20:C20"/>
    <mergeCell ref="A21:C21"/>
    <mergeCell ref="A22:C22"/>
    <mergeCell ref="A28:D28"/>
    <mergeCell ref="A24:B24"/>
    <mergeCell ref="A25:B25"/>
    <mergeCell ref="A27:D27"/>
    <mergeCell ref="A18:D18"/>
    <mergeCell ref="A15:B15"/>
    <mergeCell ref="C7:D7"/>
    <mergeCell ref="C12:D12"/>
    <mergeCell ref="A8:B8"/>
    <mergeCell ref="C11:D11"/>
    <mergeCell ref="A9:B9"/>
    <mergeCell ref="A10:B10"/>
    <mergeCell ref="A11:B11"/>
    <mergeCell ref="C9:D9"/>
    <mergeCell ref="C10:D10"/>
    <mergeCell ref="A7:B7"/>
    <mergeCell ref="A16:B16"/>
    <mergeCell ref="A14:B14"/>
    <mergeCell ref="C14:D14"/>
    <mergeCell ref="A4:D4"/>
    <mergeCell ref="C8:D8"/>
    <mergeCell ref="A12:B12"/>
    <mergeCell ref="C13:D13"/>
    <mergeCell ref="A13:B13"/>
  </mergeCells>
  <phoneticPr fontId="0" type="noConversion"/>
  <pageMargins left="1.03" right="0.75" top="0.83" bottom="0.71" header="0.5" footer="0.5"/>
  <pageSetup scale="68"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1"/>
  <sheetViews>
    <sheetView zoomScale="75" zoomScaleNormal="75" workbookViewId="0">
      <selection activeCell="C7" sqref="C7"/>
    </sheetView>
  </sheetViews>
  <sheetFormatPr defaultColWidth="8.88671875" defaultRowHeight="15"/>
  <cols>
    <col min="1" max="1" width="45.77734375" style="225" customWidth="1"/>
    <col min="2" max="2" width="10.21875" style="222" customWidth="1"/>
    <col min="3" max="10" width="12.77734375" style="226" customWidth="1"/>
    <col min="11" max="11" width="8.109375" style="72" customWidth="1"/>
    <col min="12" max="12" width="2.77734375" style="222" customWidth="1"/>
    <col min="13" max="16384" width="8.88671875" style="222"/>
  </cols>
  <sheetData>
    <row r="1" spans="1:11" ht="33.75" customHeight="1">
      <c r="A1" s="377" t="s">
        <v>122</v>
      </c>
      <c r="B1" s="377"/>
      <c r="C1" s="377"/>
      <c r="D1" s="377"/>
      <c r="E1" s="377"/>
      <c r="F1" s="377"/>
      <c r="G1" s="377"/>
      <c r="H1" s="377"/>
      <c r="I1" s="377"/>
      <c r="J1" s="378"/>
      <c r="K1" s="237"/>
    </row>
    <row r="2" spans="1:11" ht="33.75" customHeight="1">
      <c r="A2" s="223"/>
      <c r="B2" s="224"/>
      <c r="C2" s="224"/>
      <c r="D2" s="224"/>
      <c r="E2" s="224"/>
      <c r="F2" s="224"/>
      <c r="G2" s="224"/>
      <c r="H2" s="397" t="s">
        <v>128</v>
      </c>
      <c r="I2" s="398"/>
      <c r="J2" s="398"/>
      <c r="K2" s="237"/>
    </row>
    <row r="3" spans="1:11" ht="16.5" thickBot="1">
      <c r="D3" s="227"/>
      <c r="E3" s="227"/>
      <c r="F3" s="227"/>
      <c r="K3" s="237"/>
    </row>
    <row r="4" spans="1:11" ht="15.75" customHeight="1" thickTop="1">
      <c r="A4" s="387" t="s">
        <v>8</v>
      </c>
      <c r="B4" s="388"/>
      <c r="C4" s="374" t="s">
        <v>124</v>
      </c>
      <c r="D4" s="374" t="s">
        <v>124</v>
      </c>
      <c r="E4" s="374" t="s">
        <v>124</v>
      </c>
      <c r="F4" s="374" t="s">
        <v>124</v>
      </c>
      <c r="G4" s="391" t="s">
        <v>0</v>
      </c>
      <c r="H4" s="394" t="s">
        <v>52</v>
      </c>
      <c r="I4" s="382" t="s">
        <v>53</v>
      </c>
      <c r="J4" s="379" t="s">
        <v>54</v>
      </c>
      <c r="K4" s="237" t="s">
        <v>10</v>
      </c>
    </row>
    <row r="5" spans="1:11">
      <c r="A5" s="389"/>
      <c r="B5" s="390"/>
      <c r="C5" s="375"/>
      <c r="D5" s="375"/>
      <c r="E5" s="375"/>
      <c r="F5" s="375"/>
      <c r="G5" s="392"/>
      <c r="H5" s="395"/>
      <c r="I5" s="383"/>
      <c r="J5" s="380"/>
      <c r="K5" s="238" t="s">
        <v>11</v>
      </c>
    </row>
    <row r="6" spans="1:11" ht="15.75">
      <c r="A6" s="385" t="s">
        <v>12</v>
      </c>
      <c r="B6" s="386"/>
      <c r="C6" s="376"/>
      <c r="D6" s="376"/>
      <c r="E6" s="376"/>
      <c r="F6" s="376"/>
      <c r="G6" s="393"/>
      <c r="H6" s="396"/>
      <c r="I6" s="384"/>
      <c r="J6" s="381"/>
      <c r="K6" s="237"/>
    </row>
    <row r="7" spans="1:11" ht="15.75">
      <c r="A7" s="228" t="s">
        <v>17</v>
      </c>
      <c r="B7" s="229" t="s">
        <v>16</v>
      </c>
      <c r="C7" s="230"/>
      <c r="D7" s="231"/>
      <c r="E7" s="230"/>
      <c r="F7" s="231"/>
      <c r="G7" s="73"/>
      <c r="H7" s="232"/>
      <c r="I7" s="231"/>
      <c r="J7" s="233"/>
      <c r="K7" s="237"/>
    </row>
    <row r="8" spans="1:11">
      <c r="A8" s="209"/>
      <c r="B8" s="75"/>
      <c r="C8" s="76"/>
      <c r="D8" s="76"/>
      <c r="E8" s="76"/>
      <c r="F8" s="76"/>
      <c r="G8" s="77">
        <f t="shared" ref="G8:G15" si="0">SUM(C8:F8)</f>
        <v>0</v>
      </c>
      <c r="H8" s="76"/>
      <c r="I8" s="76"/>
      <c r="J8" s="76"/>
      <c r="K8" s="239">
        <f>SUM(H8:J8)</f>
        <v>0</v>
      </c>
    </row>
    <row r="9" spans="1:11">
      <c r="A9" s="209"/>
      <c r="B9" s="74"/>
      <c r="C9" s="76"/>
      <c r="D9" s="76"/>
      <c r="E9" s="76"/>
      <c r="F9" s="76"/>
      <c r="G9" s="77">
        <f t="shared" si="0"/>
        <v>0</v>
      </c>
      <c r="H9" s="76"/>
      <c r="I9" s="76"/>
      <c r="J9" s="76"/>
      <c r="K9" s="239">
        <f t="shared" ref="K9:K63" si="1">SUM(H9:J9)</f>
        <v>0</v>
      </c>
    </row>
    <row r="10" spans="1:11">
      <c r="A10" s="209"/>
      <c r="B10" s="75"/>
      <c r="C10" s="76"/>
      <c r="D10" s="76"/>
      <c r="E10" s="76"/>
      <c r="F10" s="76"/>
      <c r="G10" s="77">
        <f t="shared" si="0"/>
        <v>0</v>
      </c>
      <c r="H10" s="76"/>
      <c r="I10" s="76"/>
      <c r="J10" s="76"/>
      <c r="K10" s="239">
        <f t="shared" si="1"/>
        <v>0</v>
      </c>
    </row>
    <row r="11" spans="1:11">
      <c r="A11" s="209"/>
      <c r="B11" s="74"/>
      <c r="C11" s="76"/>
      <c r="D11" s="76"/>
      <c r="E11" s="76"/>
      <c r="F11" s="76"/>
      <c r="G11" s="77">
        <f t="shared" si="0"/>
        <v>0</v>
      </c>
      <c r="H11" s="76"/>
      <c r="I11" s="76"/>
      <c r="J11" s="76"/>
      <c r="K11" s="239">
        <f t="shared" si="1"/>
        <v>0</v>
      </c>
    </row>
    <row r="12" spans="1:11">
      <c r="A12" s="209"/>
      <c r="B12" s="74"/>
      <c r="C12" s="76"/>
      <c r="D12" s="76"/>
      <c r="E12" s="76"/>
      <c r="F12" s="76"/>
      <c r="G12" s="77">
        <f t="shared" si="0"/>
        <v>0</v>
      </c>
      <c r="H12" s="76"/>
      <c r="I12" s="76"/>
      <c r="J12" s="76"/>
      <c r="K12" s="239">
        <f t="shared" si="1"/>
        <v>0</v>
      </c>
    </row>
    <row r="13" spans="1:11">
      <c r="A13" s="209"/>
      <c r="B13" s="74"/>
      <c r="C13" s="76"/>
      <c r="D13" s="76"/>
      <c r="E13" s="76"/>
      <c r="F13" s="76"/>
      <c r="G13" s="77">
        <f t="shared" si="0"/>
        <v>0</v>
      </c>
      <c r="H13" s="76"/>
      <c r="I13" s="76"/>
      <c r="J13" s="76"/>
      <c r="K13" s="239">
        <f t="shared" si="1"/>
        <v>0</v>
      </c>
    </row>
    <row r="14" spans="1:11">
      <c r="A14" s="209"/>
      <c r="B14" s="74"/>
      <c r="C14" s="76"/>
      <c r="D14" s="76"/>
      <c r="E14" s="76"/>
      <c r="F14" s="76"/>
      <c r="G14" s="77">
        <f t="shared" si="0"/>
        <v>0</v>
      </c>
      <c r="H14" s="76"/>
      <c r="I14" s="76"/>
      <c r="J14" s="76"/>
      <c r="K14" s="239">
        <f t="shared" si="1"/>
        <v>0</v>
      </c>
    </row>
    <row r="15" spans="1:11">
      <c r="A15" s="210"/>
      <c r="B15" s="78"/>
      <c r="C15" s="76"/>
      <c r="D15" s="76"/>
      <c r="E15" s="76"/>
      <c r="F15" s="76"/>
      <c r="G15" s="77">
        <f t="shared" si="0"/>
        <v>0</v>
      </c>
      <c r="H15" s="76"/>
      <c r="I15" s="76"/>
      <c r="J15" s="76"/>
      <c r="K15" s="239">
        <f>SUM(H15:J15)</f>
        <v>0</v>
      </c>
    </row>
    <row r="16" spans="1:11" s="71" customFormat="1" ht="15.75">
      <c r="A16" s="211" t="s">
        <v>15</v>
      </c>
      <c r="B16" s="79"/>
      <c r="C16" s="80">
        <f t="shared" ref="C16:J16" si="2">SUM(C8:C15)</f>
        <v>0</v>
      </c>
      <c r="D16" s="80">
        <f t="shared" si="2"/>
        <v>0</v>
      </c>
      <c r="E16" s="80">
        <f t="shared" si="2"/>
        <v>0</v>
      </c>
      <c r="F16" s="80">
        <f t="shared" si="2"/>
        <v>0</v>
      </c>
      <c r="G16" s="80">
        <f t="shared" si="2"/>
        <v>0</v>
      </c>
      <c r="H16" s="80">
        <f t="shared" si="2"/>
        <v>0</v>
      </c>
      <c r="I16" s="80">
        <f t="shared" si="2"/>
        <v>0</v>
      </c>
      <c r="J16" s="80">
        <f t="shared" si="2"/>
        <v>0</v>
      </c>
      <c r="K16" s="239">
        <f t="shared" si="1"/>
        <v>0</v>
      </c>
    </row>
    <row r="17" spans="1:11" ht="15.75">
      <c r="A17" s="234" t="s">
        <v>66</v>
      </c>
      <c r="B17" s="82"/>
      <c r="C17" s="235"/>
      <c r="D17" s="235"/>
      <c r="E17" s="235"/>
      <c r="F17" s="235"/>
      <c r="G17" s="81"/>
      <c r="H17" s="235"/>
      <c r="I17" s="235"/>
      <c r="J17" s="235"/>
      <c r="K17" s="239"/>
    </row>
    <row r="18" spans="1:11">
      <c r="A18" s="209"/>
      <c r="B18" s="78"/>
      <c r="C18" s="76"/>
      <c r="D18" s="76"/>
      <c r="E18" s="76"/>
      <c r="F18" s="76"/>
      <c r="G18" s="77">
        <f t="shared" ref="G18:G23" si="3">SUM(C18:F18)</f>
        <v>0</v>
      </c>
      <c r="H18" s="76"/>
      <c r="I18" s="76"/>
      <c r="J18" s="76"/>
      <c r="K18" s="239">
        <f t="shared" si="1"/>
        <v>0</v>
      </c>
    </row>
    <row r="19" spans="1:11">
      <c r="A19" s="209"/>
      <c r="B19" s="78"/>
      <c r="C19" s="76"/>
      <c r="D19" s="76"/>
      <c r="E19" s="76"/>
      <c r="F19" s="76"/>
      <c r="G19" s="77">
        <f t="shared" si="3"/>
        <v>0</v>
      </c>
      <c r="H19" s="76"/>
      <c r="I19" s="76"/>
      <c r="J19" s="76"/>
      <c r="K19" s="239">
        <f t="shared" si="1"/>
        <v>0</v>
      </c>
    </row>
    <row r="20" spans="1:11">
      <c r="A20" s="209"/>
      <c r="B20" s="78"/>
      <c r="C20" s="76"/>
      <c r="D20" s="76"/>
      <c r="E20" s="76"/>
      <c r="F20" s="76"/>
      <c r="G20" s="77">
        <f t="shared" si="3"/>
        <v>0</v>
      </c>
      <c r="H20" s="76"/>
      <c r="I20" s="76"/>
      <c r="J20" s="76"/>
      <c r="K20" s="239">
        <f t="shared" si="1"/>
        <v>0</v>
      </c>
    </row>
    <row r="21" spans="1:11">
      <c r="A21" s="209"/>
      <c r="B21" s="78"/>
      <c r="C21" s="76"/>
      <c r="D21" s="76"/>
      <c r="E21" s="76"/>
      <c r="F21" s="76"/>
      <c r="G21" s="77">
        <f t="shared" si="3"/>
        <v>0</v>
      </c>
      <c r="H21" s="76"/>
      <c r="I21" s="76"/>
      <c r="J21" s="76"/>
      <c r="K21" s="239">
        <f t="shared" si="1"/>
        <v>0</v>
      </c>
    </row>
    <row r="22" spans="1:11">
      <c r="A22" s="209"/>
      <c r="B22" s="78"/>
      <c r="C22" s="76"/>
      <c r="D22" s="76"/>
      <c r="E22" s="76"/>
      <c r="F22" s="76"/>
      <c r="G22" s="77">
        <f t="shared" si="3"/>
        <v>0</v>
      </c>
      <c r="H22" s="76"/>
      <c r="I22" s="76"/>
      <c r="J22" s="76"/>
      <c r="K22" s="239">
        <f t="shared" si="1"/>
        <v>0</v>
      </c>
    </row>
    <row r="23" spans="1:11">
      <c r="A23" s="210"/>
      <c r="B23" s="78"/>
      <c r="C23" s="76"/>
      <c r="D23" s="76"/>
      <c r="E23" s="76"/>
      <c r="F23" s="76"/>
      <c r="G23" s="77">
        <f t="shared" si="3"/>
        <v>0</v>
      </c>
      <c r="H23" s="76"/>
      <c r="I23" s="76"/>
      <c r="J23" s="76"/>
      <c r="K23" s="239">
        <f t="shared" si="1"/>
        <v>0</v>
      </c>
    </row>
    <row r="24" spans="1:11" s="71" customFormat="1" ht="15.75">
      <c r="A24" s="211" t="s">
        <v>107</v>
      </c>
      <c r="B24" s="79"/>
      <c r="C24" s="80">
        <f t="shared" ref="C24:J24" si="4">SUM(C17:C23)</f>
        <v>0</v>
      </c>
      <c r="D24" s="80">
        <f t="shared" si="4"/>
        <v>0</v>
      </c>
      <c r="E24" s="80">
        <f t="shared" si="4"/>
        <v>0</v>
      </c>
      <c r="F24" s="80">
        <f t="shared" si="4"/>
        <v>0</v>
      </c>
      <c r="G24" s="80">
        <f t="shared" si="4"/>
        <v>0</v>
      </c>
      <c r="H24" s="80">
        <f t="shared" si="4"/>
        <v>0</v>
      </c>
      <c r="I24" s="80">
        <f t="shared" si="4"/>
        <v>0</v>
      </c>
      <c r="J24" s="80">
        <f t="shared" si="4"/>
        <v>0</v>
      </c>
      <c r="K24" s="239">
        <f t="shared" si="1"/>
        <v>0</v>
      </c>
    </row>
    <row r="25" spans="1:11" ht="15.75">
      <c r="A25" s="234" t="s">
        <v>67</v>
      </c>
      <c r="B25" s="82"/>
      <c r="C25" s="235"/>
      <c r="D25" s="235"/>
      <c r="E25" s="235"/>
      <c r="F25" s="235"/>
      <c r="G25" s="81"/>
      <c r="H25" s="235"/>
      <c r="I25" s="235"/>
      <c r="J25" s="235"/>
      <c r="K25" s="239"/>
    </row>
    <row r="26" spans="1:11" ht="15.75">
      <c r="A26" s="209"/>
      <c r="B26" s="82"/>
      <c r="C26" s="76"/>
      <c r="D26" s="76"/>
      <c r="E26" s="76"/>
      <c r="F26" s="76"/>
      <c r="G26" s="77">
        <f t="shared" ref="G26:G31" si="5">SUM(C26:F26)</f>
        <v>0</v>
      </c>
      <c r="H26" s="76"/>
      <c r="I26" s="76"/>
      <c r="J26" s="76"/>
      <c r="K26" s="239">
        <f t="shared" si="1"/>
        <v>0</v>
      </c>
    </row>
    <row r="27" spans="1:11" ht="15.75">
      <c r="A27" s="209"/>
      <c r="B27" s="82"/>
      <c r="C27" s="76"/>
      <c r="D27" s="76"/>
      <c r="E27" s="76"/>
      <c r="F27" s="76"/>
      <c r="G27" s="77">
        <f t="shared" si="5"/>
        <v>0</v>
      </c>
      <c r="H27" s="76"/>
      <c r="I27" s="76"/>
      <c r="J27" s="76"/>
      <c r="K27" s="239">
        <f t="shared" si="1"/>
        <v>0</v>
      </c>
    </row>
    <row r="28" spans="1:11" ht="15.75">
      <c r="A28" s="209"/>
      <c r="B28" s="82"/>
      <c r="C28" s="76"/>
      <c r="D28" s="76"/>
      <c r="E28" s="76"/>
      <c r="F28" s="76"/>
      <c r="G28" s="77">
        <f t="shared" si="5"/>
        <v>0</v>
      </c>
      <c r="H28" s="76"/>
      <c r="I28" s="76"/>
      <c r="J28" s="76"/>
      <c r="K28" s="239">
        <f t="shared" si="1"/>
        <v>0</v>
      </c>
    </row>
    <row r="29" spans="1:11" ht="15.75">
      <c r="A29" s="209"/>
      <c r="B29" s="82"/>
      <c r="C29" s="76"/>
      <c r="D29" s="76"/>
      <c r="E29" s="76"/>
      <c r="F29" s="76"/>
      <c r="G29" s="77">
        <f t="shared" si="5"/>
        <v>0</v>
      </c>
      <c r="H29" s="76"/>
      <c r="I29" s="76"/>
      <c r="J29" s="76"/>
      <c r="K29" s="239">
        <f t="shared" si="1"/>
        <v>0</v>
      </c>
    </row>
    <row r="30" spans="1:11">
      <c r="A30" s="209"/>
      <c r="B30" s="78"/>
      <c r="C30" s="76"/>
      <c r="D30" s="76"/>
      <c r="E30" s="76"/>
      <c r="F30" s="76"/>
      <c r="G30" s="77">
        <f t="shared" si="5"/>
        <v>0</v>
      </c>
      <c r="H30" s="76"/>
      <c r="I30" s="76"/>
      <c r="J30" s="76"/>
      <c r="K30" s="239">
        <f t="shared" si="1"/>
        <v>0</v>
      </c>
    </row>
    <row r="31" spans="1:11">
      <c r="A31" s="210"/>
      <c r="B31" s="78"/>
      <c r="C31" s="76"/>
      <c r="D31" s="76"/>
      <c r="E31" s="76"/>
      <c r="F31" s="76"/>
      <c r="G31" s="77">
        <f t="shared" si="5"/>
        <v>0</v>
      </c>
      <c r="H31" s="76"/>
      <c r="I31" s="76"/>
      <c r="J31" s="76"/>
      <c r="K31" s="239">
        <f t="shared" si="1"/>
        <v>0</v>
      </c>
    </row>
    <row r="32" spans="1:11" s="71" customFormat="1" ht="15.75">
      <c r="A32" s="211" t="s">
        <v>108</v>
      </c>
      <c r="B32" s="79"/>
      <c r="C32" s="80">
        <f t="shared" ref="C32:J32" si="6">SUM(C25:C31)</f>
        <v>0</v>
      </c>
      <c r="D32" s="80">
        <f t="shared" si="6"/>
        <v>0</v>
      </c>
      <c r="E32" s="80">
        <f t="shared" si="6"/>
        <v>0</v>
      </c>
      <c r="F32" s="80">
        <f t="shared" si="6"/>
        <v>0</v>
      </c>
      <c r="G32" s="80">
        <f t="shared" si="6"/>
        <v>0</v>
      </c>
      <c r="H32" s="80">
        <f t="shared" si="6"/>
        <v>0</v>
      </c>
      <c r="I32" s="80">
        <f t="shared" si="6"/>
        <v>0</v>
      </c>
      <c r="J32" s="80">
        <f t="shared" si="6"/>
        <v>0</v>
      </c>
      <c r="K32" s="239">
        <f t="shared" si="1"/>
        <v>0</v>
      </c>
    </row>
    <row r="33" spans="1:11" ht="15.75">
      <c r="A33" s="234" t="s">
        <v>68</v>
      </c>
      <c r="B33" s="82"/>
      <c r="C33" s="236"/>
      <c r="D33" s="236"/>
      <c r="E33" s="236"/>
      <c r="F33" s="236"/>
      <c r="G33" s="83"/>
      <c r="H33" s="236"/>
      <c r="I33" s="236"/>
      <c r="J33" s="236"/>
      <c r="K33" s="239"/>
    </row>
    <row r="34" spans="1:11" ht="15.75">
      <c r="A34" s="209"/>
      <c r="B34" s="82"/>
      <c r="C34" s="76"/>
      <c r="D34" s="76"/>
      <c r="E34" s="76"/>
      <c r="F34" s="76"/>
      <c r="G34" s="77">
        <f t="shared" ref="G34:G40" si="7">SUM(C34:F34)</f>
        <v>0</v>
      </c>
      <c r="H34" s="76"/>
      <c r="I34" s="76"/>
      <c r="J34" s="76"/>
      <c r="K34" s="239">
        <f>SUM(H34:J34)</f>
        <v>0</v>
      </c>
    </row>
    <row r="35" spans="1:11" ht="15.75">
      <c r="A35" s="209"/>
      <c r="B35" s="82"/>
      <c r="C35" s="76"/>
      <c r="D35" s="76"/>
      <c r="E35" s="76"/>
      <c r="F35" s="76"/>
      <c r="G35" s="77">
        <f t="shared" si="7"/>
        <v>0</v>
      </c>
      <c r="H35" s="76"/>
      <c r="I35" s="76"/>
      <c r="J35" s="76"/>
      <c r="K35" s="239">
        <f t="shared" si="1"/>
        <v>0</v>
      </c>
    </row>
    <row r="36" spans="1:11" ht="15.75">
      <c r="A36" s="209"/>
      <c r="B36" s="82"/>
      <c r="C36" s="76"/>
      <c r="D36" s="76"/>
      <c r="E36" s="76"/>
      <c r="F36" s="76"/>
      <c r="G36" s="77">
        <f t="shared" si="7"/>
        <v>0</v>
      </c>
      <c r="H36" s="76"/>
      <c r="I36" s="76"/>
      <c r="J36" s="76"/>
      <c r="K36" s="239">
        <f t="shared" si="1"/>
        <v>0</v>
      </c>
    </row>
    <row r="37" spans="1:11" ht="15.75">
      <c r="A37" s="209"/>
      <c r="B37" s="82"/>
      <c r="C37" s="76"/>
      <c r="D37" s="76"/>
      <c r="E37" s="76"/>
      <c r="F37" s="76"/>
      <c r="G37" s="77">
        <f t="shared" si="7"/>
        <v>0</v>
      </c>
      <c r="H37" s="76"/>
      <c r="I37" s="76"/>
      <c r="J37" s="76"/>
      <c r="K37" s="239">
        <f t="shared" si="1"/>
        <v>0</v>
      </c>
    </row>
    <row r="38" spans="1:11">
      <c r="A38" s="209"/>
      <c r="B38" s="78"/>
      <c r="C38" s="76"/>
      <c r="D38" s="76"/>
      <c r="E38" s="76"/>
      <c r="F38" s="76"/>
      <c r="G38" s="77">
        <f t="shared" si="7"/>
        <v>0</v>
      </c>
      <c r="H38" s="76"/>
      <c r="I38" s="76"/>
      <c r="J38" s="76"/>
      <c r="K38" s="239">
        <f t="shared" si="1"/>
        <v>0</v>
      </c>
    </row>
    <row r="39" spans="1:11">
      <c r="A39" s="209"/>
      <c r="B39" s="78"/>
      <c r="C39" s="76"/>
      <c r="D39" s="76"/>
      <c r="E39" s="76"/>
      <c r="F39" s="76"/>
      <c r="G39" s="77">
        <f t="shared" si="7"/>
        <v>0</v>
      </c>
      <c r="H39" s="76"/>
      <c r="I39" s="76"/>
      <c r="J39" s="76"/>
      <c r="K39" s="239">
        <f>SUM(H39:J39)</f>
        <v>0</v>
      </c>
    </row>
    <row r="40" spans="1:11">
      <c r="A40" s="210"/>
      <c r="B40" s="78"/>
      <c r="C40" s="76"/>
      <c r="D40" s="76"/>
      <c r="E40" s="76"/>
      <c r="F40" s="76"/>
      <c r="G40" s="77">
        <f t="shared" si="7"/>
        <v>0</v>
      </c>
      <c r="H40" s="76"/>
      <c r="I40" s="76"/>
      <c r="J40" s="76"/>
      <c r="K40" s="239">
        <f t="shared" si="1"/>
        <v>0</v>
      </c>
    </row>
    <row r="41" spans="1:11" s="71" customFormat="1" ht="15.75">
      <c r="A41" s="211" t="s">
        <v>109</v>
      </c>
      <c r="B41" s="79"/>
      <c r="C41" s="80">
        <f t="shared" ref="C41:J41" si="8">SUM(C33:C40)</f>
        <v>0</v>
      </c>
      <c r="D41" s="80">
        <f t="shared" si="8"/>
        <v>0</v>
      </c>
      <c r="E41" s="80">
        <f t="shared" si="8"/>
        <v>0</v>
      </c>
      <c r="F41" s="80">
        <f t="shared" si="8"/>
        <v>0</v>
      </c>
      <c r="G41" s="80">
        <f t="shared" si="8"/>
        <v>0</v>
      </c>
      <c r="H41" s="80">
        <f t="shared" si="8"/>
        <v>0</v>
      </c>
      <c r="I41" s="80">
        <f t="shared" si="8"/>
        <v>0</v>
      </c>
      <c r="J41" s="80">
        <f t="shared" si="8"/>
        <v>0</v>
      </c>
      <c r="K41" s="239">
        <f t="shared" si="1"/>
        <v>0</v>
      </c>
    </row>
    <row r="42" spans="1:11" ht="15.75">
      <c r="A42" s="234" t="s">
        <v>69</v>
      </c>
      <c r="B42" s="82"/>
      <c r="C42" s="236"/>
      <c r="D42" s="236"/>
      <c r="E42" s="236"/>
      <c r="F42" s="236"/>
      <c r="G42" s="83"/>
      <c r="H42" s="236"/>
      <c r="I42" s="236"/>
      <c r="J42" s="236"/>
      <c r="K42" s="239"/>
    </row>
    <row r="43" spans="1:11" ht="15.75">
      <c r="A43" s="209"/>
      <c r="B43" s="82"/>
      <c r="C43" s="76"/>
      <c r="D43" s="76"/>
      <c r="E43" s="76"/>
      <c r="F43" s="76"/>
      <c r="G43" s="77">
        <f t="shared" ref="G43:G50" si="9">SUM(C43:F43)</f>
        <v>0</v>
      </c>
      <c r="H43" s="76"/>
      <c r="I43" s="76"/>
      <c r="J43" s="76"/>
      <c r="K43" s="239">
        <f t="shared" si="1"/>
        <v>0</v>
      </c>
    </row>
    <row r="44" spans="1:11" ht="15.75">
      <c r="A44" s="209"/>
      <c r="B44" s="82"/>
      <c r="C44" s="76"/>
      <c r="D44" s="76"/>
      <c r="E44" s="76"/>
      <c r="F44" s="76"/>
      <c r="G44" s="77">
        <f t="shared" si="9"/>
        <v>0</v>
      </c>
      <c r="H44" s="76"/>
      <c r="I44" s="76"/>
      <c r="J44" s="76"/>
      <c r="K44" s="239">
        <f t="shared" si="1"/>
        <v>0</v>
      </c>
    </row>
    <row r="45" spans="1:11" ht="15.75">
      <c r="A45" s="209"/>
      <c r="B45" s="82"/>
      <c r="C45" s="76"/>
      <c r="D45" s="76"/>
      <c r="E45" s="76"/>
      <c r="F45" s="76"/>
      <c r="G45" s="77">
        <f t="shared" si="9"/>
        <v>0</v>
      </c>
      <c r="H45" s="76"/>
      <c r="I45" s="76"/>
      <c r="J45" s="76"/>
      <c r="K45" s="239">
        <f t="shared" si="1"/>
        <v>0</v>
      </c>
    </row>
    <row r="46" spans="1:11" ht="15.75">
      <c r="A46" s="209"/>
      <c r="B46" s="82"/>
      <c r="C46" s="76"/>
      <c r="D46" s="76"/>
      <c r="E46" s="76"/>
      <c r="F46" s="76"/>
      <c r="G46" s="77">
        <f t="shared" si="9"/>
        <v>0</v>
      </c>
      <c r="H46" s="76"/>
      <c r="I46" s="76"/>
      <c r="J46" s="76"/>
      <c r="K46" s="239">
        <f t="shared" si="1"/>
        <v>0</v>
      </c>
    </row>
    <row r="47" spans="1:11">
      <c r="A47" s="209"/>
      <c r="B47" s="78"/>
      <c r="C47" s="76"/>
      <c r="D47" s="76"/>
      <c r="E47" s="76"/>
      <c r="F47" s="76"/>
      <c r="G47" s="77">
        <f t="shared" si="9"/>
        <v>0</v>
      </c>
      <c r="H47" s="76"/>
      <c r="I47" s="76"/>
      <c r="J47" s="76"/>
      <c r="K47" s="239">
        <f t="shared" si="1"/>
        <v>0</v>
      </c>
    </row>
    <row r="48" spans="1:11">
      <c r="A48" s="209"/>
      <c r="B48" s="78"/>
      <c r="C48" s="76"/>
      <c r="D48" s="76"/>
      <c r="E48" s="76"/>
      <c r="F48" s="76"/>
      <c r="G48" s="77">
        <f t="shared" si="9"/>
        <v>0</v>
      </c>
      <c r="H48" s="76"/>
      <c r="I48" s="76"/>
      <c r="J48" s="76"/>
      <c r="K48" s="239">
        <f t="shared" si="1"/>
        <v>0</v>
      </c>
    </row>
    <row r="49" spans="1:11">
      <c r="A49" s="209"/>
      <c r="B49" s="78"/>
      <c r="C49" s="76"/>
      <c r="D49" s="76"/>
      <c r="E49" s="76"/>
      <c r="F49" s="76"/>
      <c r="G49" s="77">
        <f t="shared" si="9"/>
        <v>0</v>
      </c>
      <c r="H49" s="76"/>
      <c r="I49" s="76"/>
      <c r="J49" s="76"/>
      <c r="K49" s="239">
        <f t="shared" si="1"/>
        <v>0</v>
      </c>
    </row>
    <row r="50" spans="1:11">
      <c r="A50" s="210"/>
      <c r="B50" s="78"/>
      <c r="C50" s="76"/>
      <c r="D50" s="76"/>
      <c r="E50" s="76"/>
      <c r="F50" s="76"/>
      <c r="G50" s="77">
        <f t="shared" si="9"/>
        <v>0</v>
      </c>
      <c r="H50" s="76"/>
      <c r="I50" s="76"/>
      <c r="J50" s="76"/>
      <c r="K50" s="239">
        <f t="shared" si="1"/>
        <v>0</v>
      </c>
    </row>
    <row r="51" spans="1:11" s="71" customFormat="1" ht="15.75">
      <c r="A51" s="211" t="s">
        <v>110</v>
      </c>
      <c r="B51" s="84"/>
      <c r="C51" s="80">
        <f t="shared" ref="C51:J51" si="10">SUM(C42:C50)</f>
        <v>0</v>
      </c>
      <c r="D51" s="80">
        <f t="shared" si="10"/>
        <v>0</v>
      </c>
      <c r="E51" s="80">
        <f t="shared" si="10"/>
        <v>0</v>
      </c>
      <c r="F51" s="80">
        <f t="shared" si="10"/>
        <v>0</v>
      </c>
      <c r="G51" s="80">
        <f t="shared" si="10"/>
        <v>0</v>
      </c>
      <c r="H51" s="80">
        <f t="shared" si="10"/>
        <v>0</v>
      </c>
      <c r="I51" s="80">
        <f t="shared" si="10"/>
        <v>0</v>
      </c>
      <c r="J51" s="80">
        <f t="shared" si="10"/>
        <v>0</v>
      </c>
      <c r="K51" s="239">
        <f t="shared" si="1"/>
        <v>0</v>
      </c>
    </row>
    <row r="52" spans="1:11" ht="15.75">
      <c r="A52" s="234" t="s">
        <v>70</v>
      </c>
      <c r="B52" s="82"/>
      <c r="C52" s="236"/>
      <c r="D52" s="236"/>
      <c r="E52" s="236"/>
      <c r="F52" s="236"/>
      <c r="G52" s="83"/>
      <c r="H52" s="236"/>
      <c r="I52" s="236"/>
      <c r="J52" s="236"/>
      <c r="K52" s="239"/>
    </row>
    <row r="53" spans="1:11" ht="15.75">
      <c r="A53" s="209"/>
      <c r="B53" s="82"/>
      <c r="C53" s="76"/>
      <c r="D53" s="76"/>
      <c r="E53" s="76"/>
      <c r="F53" s="76"/>
      <c r="G53" s="77">
        <f>SUM(C53:F53)</f>
        <v>0</v>
      </c>
      <c r="H53" s="76"/>
      <c r="I53" s="76"/>
      <c r="J53" s="76"/>
      <c r="K53" s="239">
        <f t="shared" si="1"/>
        <v>0</v>
      </c>
    </row>
    <row r="54" spans="1:11">
      <c r="A54" s="209"/>
      <c r="B54" s="78"/>
      <c r="C54" s="76"/>
      <c r="D54" s="76"/>
      <c r="E54" s="76"/>
      <c r="F54" s="76"/>
      <c r="G54" s="77">
        <f>SUM(C54:F54)</f>
        <v>0</v>
      </c>
      <c r="H54" s="76"/>
      <c r="I54" s="76"/>
      <c r="J54" s="76"/>
      <c r="K54" s="239">
        <f t="shared" si="1"/>
        <v>0</v>
      </c>
    </row>
    <row r="55" spans="1:11">
      <c r="A55" s="209"/>
      <c r="B55" s="78"/>
      <c r="C55" s="76"/>
      <c r="D55" s="76"/>
      <c r="E55" s="76"/>
      <c r="F55" s="76"/>
      <c r="G55" s="77">
        <f>SUM(C55:F55)</f>
        <v>0</v>
      </c>
      <c r="H55" s="76"/>
      <c r="I55" s="76"/>
      <c r="J55" s="76"/>
      <c r="K55" s="239">
        <f t="shared" si="1"/>
        <v>0</v>
      </c>
    </row>
    <row r="56" spans="1:11">
      <c r="A56" s="210"/>
      <c r="B56" s="78"/>
      <c r="C56" s="76"/>
      <c r="D56" s="76"/>
      <c r="E56" s="76"/>
      <c r="F56" s="76"/>
      <c r="G56" s="77">
        <f>SUM(C56:F56)</f>
        <v>0</v>
      </c>
      <c r="H56" s="76"/>
      <c r="I56" s="76"/>
      <c r="J56" s="76"/>
      <c r="K56" s="239">
        <f t="shared" si="1"/>
        <v>0</v>
      </c>
    </row>
    <row r="57" spans="1:11" s="71" customFormat="1" ht="15.75">
      <c r="A57" s="211" t="s">
        <v>111</v>
      </c>
      <c r="B57" s="79"/>
      <c r="C57" s="80">
        <f t="shared" ref="C57:J57" si="11">SUM(C52:C56)</f>
        <v>0</v>
      </c>
      <c r="D57" s="80">
        <f t="shared" si="11"/>
        <v>0</v>
      </c>
      <c r="E57" s="80">
        <f t="shared" si="11"/>
        <v>0</v>
      </c>
      <c r="F57" s="80">
        <f t="shared" si="11"/>
        <v>0</v>
      </c>
      <c r="G57" s="80">
        <f t="shared" si="11"/>
        <v>0</v>
      </c>
      <c r="H57" s="80">
        <f t="shared" si="11"/>
        <v>0</v>
      </c>
      <c r="I57" s="80">
        <f t="shared" si="11"/>
        <v>0</v>
      </c>
      <c r="J57" s="80">
        <f t="shared" si="11"/>
        <v>0</v>
      </c>
      <c r="K57" s="239">
        <f t="shared" si="1"/>
        <v>0</v>
      </c>
    </row>
    <row r="58" spans="1:11" ht="15.75">
      <c r="A58" s="234" t="s">
        <v>43</v>
      </c>
      <c r="B58" s="82"/>
      <c r="C58" s="236"/>
      <c r="D58" s="236"/>
      <c r="E58" s="236"/>
      <c r="F58" s="236"/>
      <c r="G58" s="83"/>
      <c r="H58" s="236"/>
      <c r="I58" s="236"/>
      <c r="J58" s="236"/>
      <c r="K58" s="239"/>
    </row>
    <row r="59" spans="1:11" ht="15.75">
      <c r="A59" s="209"/>
      <c r="B59" s="82"/>
      <c r="C59" s="76"/>
      <c r="D59" s="76"/>
      <c r="E59" s="76"/>
      <c r="F59" s="76"/>
      <c r="G59" s="77">
        <f t="shared" ref="G59:G65" si="12">SUM(C59:F59)</f>
        <v>0</v>
      </c>
      <c r="H59" s="76"/>
      <c r="I59" s="76"/>
      <c r="J59" s="76"/>
      <c r="K59" s="239">
        <f t="shared" si="1"/>
        <v>0</v>
      </c>
    </row>
    <row r="60" spans="1:11" ht="15.75">
      <c r="A60" s="209"/>
      <c r="B60" s="82"/>
      <c r="C60" s="76"/>
      <c r="D60" s="76"/>
      <c r="E60" s="76"/>
      <c r="F60" s="76"/>
      <c r="G60" s="77">
        <f t="shared" si="12"/>
        <v>0</v>
      </c>
      <c r="H60" s="76"/>
      <c r="I60" s="76"/>
      <c r="J60" s="76"/>
      <c r="K60" s="239">
        <f t="shared" si="1"/>
        <v>0</v>
      </c>
    </row>
    <row r="61" spans="1:11" ht="15.75">
      <c r="A61" s="209"/>
      <c r="B61" s="82"/>
      <c r="C61" s="76"/>
      <c r="D61" s="76"/>
      <c r="E61" s="76"/>
      <c r="F61" s="76"/>
      <c r="G61" s="77">
        <f t="shared" si="12"/>
        <v>0</v>
      </c>
      <c r="H61" s="76"/>
      <c r="I61" s="76"/>
      <c r="J61" s="76"/>
      <c r="K61" s="239">
        <f t="shared" si="1"/>
        <v>0</v>
      </c>
    </row>
    <row r="62" spans="1:11" ht="15.75">
      <c r="A62" s="209"/>
      <c r="B62" s="82"/>
      <c r="C62" s="76"/>
      <c r="D62" s="76"/>
      <c r="E62" s="76"/>
      <c r="F62" s="76"/>
      <c r="G62" s="77">
        <f t="shared" si="12"/>
        <v>0</v>
      </c>
      <c r="H62" s="76"/>
      <c r="I62" s="76"/>
      <c r="J62" s="76"/>
      <c r="K62" s="239">
        <f t="shared" si="1"/>
        <v>0</v>
      </c>
    </row>
    <row r="63" spans="1:11">
      <c r="A63" s="209"/>
      <c r="B63" s="78"/>
      <c r="C63" s="76"/>
      <c r="D63" s="76"/>
      <c r="E63" s="76"/>
      <c r="F63" s="76"/>
      <c r="G63" s="77">
        <f t="shared" si="12"/>
        <v>0</v>
      </c>
      <c r="H63" s="76"/>
      <c r="I63" s="76"/>
      <c r="J63" s="76"/>
      <c r="K63" s="239">
        <f t="shared" si="1"/>
        <v>0</v>
      </c>
    </row>
    <row r="64" spans="1:11">
      <c r="A64" s="209"/>
      <c r="B64" s="78"/>
      <c r="C64" s="76"/>
      <c r="D64" s="76"/>
      <c r="E64" s="76"/>
      <c r="F64" s="76"/>
      <c r="G64" s="77">
        <f t="shared" si="12"/>
        <v>0</v>
      </c>
      <c r="H64" s="76"/>
      <c r="I64" s="76"/>
      <c r="J64" s="76"/>
      <c r="K64" s="239">
        <f t="shared" ref="K64:K70" si="13">SUM(H64:J64)</f>
        <v>0</v>
      </c>
    </row>
    <row r="65" spans="1:11">
      <c r="A65" s="209"/>
      <c r="B65" s="78"/>
      <c r="C65" s="76"/>
      <c r="D65" s="76"/>
      <c r="E65" s="76"/>
      <c r="F65" s="76"/>
      <c r="G65" s="77">
        <f t="shared" si="12"/>
        <v>0</v>
      </c>
      <c r="H65" s="76"/>
      <c r="I65" s="76"/>
      <c r="J65" s="76"/>
      <c r="K65" s="239">
        <f t="shared" si="13"/>
        <v>0</v>
      </c>
    </row>
    <row r="66" spans="1:11">
      <c r="A66" s="210"/>
      <c r="B66" s="78"/>
      <c r="C66" s="76"/>
      <c r="D66" s="76"/>
      <c r="E66" s="76"/>
      <c r="F66" s="76"/>
      <c r="G66" s="77"/>
      <c r="H66" s="76"/>
      <c r="I66" s="76"/>
      <c r="J66" s="76"/>
      <c r="K66" s="239">
        <f t="shared" si="13"/>
        <v>0</v>
      </c>
    </row>
    <row r="67" spans="1:11" s="71" customFormat="1" ht="15.75">
      <c r="A67" s="211" t="s">
        <v>112</v>
      </c>
      <c r="B67" s="79"/>
      <c r="C67" s="80">
        <f t="shared" ref="C67:J67" si="14">SUM(C58:C66)</f>
        <v>0</v>
      </c>
      <c r="D67" s="80">
        <f t="shared" si="14"/>
        <v>0</v>
      </c>
      <c r="E67" s="80">
        <f t="shared" si="14"/>
        <v>0</v>
      </c>
      <c r="F67" s="80">
        <f t="shared" si="14"/>
        <v>0</v>
      </c>
      <c r="G67" s="80">
        <f t="shared" si="14"/>
        <v>0</v>
      </c>
      <c r="H67" s="80">
        <f t="shared" si="14"/>
        <v>0</v>
      </c>
      <c r="I67" s="80">
        <f t="shared" si="14"/>
        <v>0</v>
      </c>
      <c r="J67" s="80">
        <f t="shared" si="14"/>
        <v>0</v>
      </c>
      <c r="K67" s="239">
        <f t="shared" si="13"/>
        <v>0</v>
      </c>
    </row>
    <row r="68" spans="1:11" s="71" customFormat="1" ht="26.25" customHeight="1">
      <c r="A68" s="212" t="s">
        <v>14</v>
      </c>
      <c r="B68" s="85"/>
      <c r="C68" s="86">
        <f t="shared" ref="C68:J68" si="15">SUM(C67,C57,C51,C41,C32,C24,C16)</f>
        <v>0</v>
      </c>
      <c r="D68" s="86">
        <f t="shared" si="15"/>
        <v>0</v>
      </c>
      <c r="E68" s="86">
        <f t="shared" si="15"/>
        <v>0</v>
      </c>
      <c r="F68" s="86">
        <f>SUM(F67,F57,F51,F41,F32,F24,F16)</f>
        <v>0</v>
      </c>
      <c r="G68" s="86">
        <f t="shared" si="15"/>
        <v>0</v>
      </c>
      <c r="H68" s="86">
        <f t="shared" si="15"/>
        <v>0</v>
      </c>
      <c r="I68" s="86">
        <f t="shared" si="15"/>
        <v>0</v>
      </c>
      <c r="J68" s="86">
        <f t="shared" si="15"/>
        <v>0</v>
      </c>
      <c r="K68" s="239">
        <f t="shared" si="13"/>
        <v>0</v>
      </c>
    </row>
    <row r="69" spans="1:11" ht="26.25" customHeight="1">
      <c r="A69" s="210" t="s">
        <v>58</v>
      </c>
      <c r="B69" s="87" t="s">
        <v>58</v>
      </c>
      <c r="C69" s="88"/>
      <c r="D69" s="76"/>
      <c r="E69" s="76"/>
      <c r="F69" s="76"/>
      <c r="G69" s="77"/>
      <c r="H69" s="88"/>
      <c r="I69" s="88"/>
      <c r="J69" s="88"/>
      <c r="K69" s="239">
        <f t="shared" si="13"/>
        <v>0</v>
      </c>
    </row>
    <row r="70" spans="1:11" s="71" customFormat="1" ht="29.25" customHeight="1">
      <c r="A70" s="213" t="s">
        <v>5</v>
      </c>
      <c r="B70" s="89"/>
      <c r="C70" s="86">
        <f t="shared" ref="C70:J70" si="16">SUM(C68:C69)</f>
        <v>0</v>
      </c>
      <c r="D70" s="86">
        <f t="shared" si="16"/>
        <v>0</v>
      </c>
      <c r="E70" s="86">
        <f t="shared" si="16"/>
        <v>0</v>
      </c>
      <c r="F70" s="86">
        <f t="shared" si="16"/>
        <v>0</v>
      </c>
      <c r="G70" s="86">
        <f t="shared" si="16"/>
        <v>0</v>
      </c>
      <c r="H70" s="86">
        <f t="shared" si="16"/>
        <v>0</v>
      </c>
      <c r="I70" s="86">
        <f t="shared" si="16"/>
        <v>0</v>
      </c>
      <c r="J70" s="86">
        <f t="shared" si="16"/>
        <v>0</v>
      </c>
      <c r="K70" s="239">
        <f t="shared" si="13"/>
        <v>0</v>
      </c>
    </row>
    <row r="72" spans="1:11" ht="31.5" customHeight="1"/>
    <row r="73" spans="1:11" ht="33.75" customHeight="1"/>
    <row r="74" spans="1:11" ht="39.950000000000003" customHeight="1"/>
    <row r="75" spans="1:11" ht="39.950000000000003" customHeight="1"/>
    <row r="76" spans="1:11" ht="39.950000000000003" customHeight="1"/>
    <row r="77" spans="1:11" ht="39.950000000000003" customHeight="1"/>
    <row r="78" spans="1:11" ht="39.950000000000003" customHeight="1"/>
    <row r="79" spans="1:11" ht="39.950000000000003" customHeight="1"/>
    <row r="80" spans="1:11" ht="39.950000000000003" customHeight="1"/>
    <row r="81" ht="39.950000000000003" customHeight="1"/>
  </sheetData>
  <sheetProtection algorithmName="SHA-512" hashValue="MyXL7NGn66D28z4zl3ryUdFk9X6PMh3LpsDRboTFGZ2VceX1mRPVObDx1/7OO80vFB9BaIkSmRjzmYTQsa6dzw==" saltValue="AfjtJicPMh1hPjeKwHDlsg==" spinCount="100000" sheet="1" objects="1" scenarios="1"/>
  <mergeCells count="12">
    <mergeCell ref="F4:F6"/>
    <mergeCell ref="A1:J1"/>
    <mergeCell ref="J4:J6"/>
    <mergeCell ref="I4:I6"/>
    <mergeCell ref="A6:B6"/>
    <mergeCell ref="A4:B5"/>
    <mergeCell ref="G4:G6"/>
    <mergeCell ref="H4:H6"/>
    <mergeCell ref="C4:C6"/>
    <mergeCell ref="D4:D6"/>
    <mergeCell ref="E4:E6"/>
    <mergeCell ref="H2:J2"/>
  </mergeCells>
  <phoneticPr fontId="0" type="noConversion"/>
  <pageMargins left="0.52" right="0.16" top="0.51" bottom="0.76" header="0.22" footer="0.5"/>
  <pageSetup scale="5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A1:Q167"/>
  <sheetViews>
    <sheetView defaultGridColor="0" topLeftCell="A9" colorId="22" zoomScale="70" zoomScaleNormal="70" zoomScaleSheetLayoutView="75" workbookViewId="0">
      <selection activeCell="H23" sqref="H23"/>
    </sheetView>
  </sheetViews>
  <sheetFormatPr defaultColWidth="9.77734375" defaultRowHeight="15.75"/>
  <cols>
    <col min="1" max="1" width="15.77734375" style="2" customWidth="1"/>
    <col min="2" max="2" width="14.44140625" style="2" customWidth="1"/>
    <col min="3" max="3" width="7.77734375" style="2" customWidth="1"/>
    <col min="4" max="7" width="14.77734375" style="2" customWidth="1"/>
    <col min="8" max="8" width="14.77734375" style="29" customWidth="1"/>
    <col min="9" max="10" width="14.77734375" style="2" customWidth="1"/>
    <col min="11" max="11" width="15.6640625" style="2" customWidth="1"/>
    <col min="12" max="12" width="17.77734375" style="2" bestFit="1" customWidth="1"/>
    <col min="13" max="13" width="4" style="3" customWidth="1"/>
    <col min="14" max="14" width="11.88671875" style="2" customWidth="1"/>
    <col min="15" max="16384" width="9.77734375" style="2"/>
  </cols>
  <sheetData>
    <row r="1" spans="1:17" ht="20.25">
      <c r="A1" s="399" t="s">
        <v>121</v>
      </c>
      <c r="B1" s="400"/>
      <c r="C1" s="400"/>
      <c r="D1" s="400"/>
      <c r="E1" s="400"/>
      <c r="F1" s="400"/>
      <c r="G1" s="400"/>
      <c r="H1" s="400"/>
      <c r="I1" s="400"/>
      <c r="J1" s="400"/>
      <c r="K1" s="400"/>
      <c r="L1" s="400"/>
      <c r="M1" s="4"/>
    </row>
    <row r="2" spans="1:17" ht="20.25">
      <c r="A2" s="62"/>
      <c r="B2" s="63"/>
      <c r="C2" s="63"/>
      <c r="D2" s="63"/>
      <c r="E2" s="63"/>
      <c r="F2" s="63"/>
      <c r="G2" s="63"/>
      <c r="H2" s="63"/>
      <c r="I2" s="63"/>
      <c r="J2" s="428" t="s">
        <v>128</v>
      </c>
      <c r="K2" s="429"/>
      <c r="L2" s="429"/>
      <c r="M2" s="4"/>
    </row>
    <row r="3" spans="1:17" ht="21.75" customHeight="1" thickBot="1">
      <c r="A3" s="34"/>
      <c r="B3" s="34"/>
      <c r="C3" s="34"/>
      <c r="D3" s="34"/>
      <c r="E3" s="34"/>
      <c r="F3" s="34"/>
      <c r="G3" s="34"/>
      <c r="H3" s="4"/>
      <c r="I3" s="34"/>
      <c r="J3" s="34"/>
      <c r="K3" s="34"/>
      <c r="L3" s="34"/>
      <c r="M3" s="32"/>
      <c r="N3" s="35"/>
      <c r="O3" s="9"/>
      <c r="P3" s="9"/>
      <c r="Q3" s="9"/>
    </row>
    <row r="4" spans="1:17" ht="16.5" customHeight="1" thickTop="1">
      <c r="A4" s="406" t="s">
        <v>1</v>
      </c>
      <c r="B4" s="407"/>
      <c r="C4" s="407"/>
      <c r="D4" s="424" t="str">
        <f>'A.1. Supporting Budget'!C4:C6</f>
        <v>Insert Service</v>
      </c>
      <c r="E4" s="426" t="str">
        <f>'A.1. Supporting Budget'!D4:D6</f>
        <v>Insert Service</v>
      </c>
      <c r="F4" s="426" t="str">
        <f>'A.1. Supporting Budget'!E4:E6</f>
        <v>Insert Service</v>
      </c>
      <c r="G4" s="426" t="str">
        <f>'A.1. Supporting Budget'!F4:F6</f>
        <v>Insert Service</v>
      </c>
      <c r="H4" s="422" t="s">
        <v>58</v>
      </c>
      <c r="I4" s="102"/>
      <c r="J4" s="418" t="s">
        <v>52</v>
      </c>
      <c r="K4" s="401" t="s">
        <v>55</v>
      </c>
      <c r="L4" s="401" t="s">
        <v>54</v>
      </c>
      <c r="M4" s="36"/>
      <c r="N4" s="35" t="s">
        <v>2</v>
      </c>
      <c r="O4" s="9"/>
      <c r="P4" s="9"/>
      <c r="Q4" s="9"/>
    </row>
    <row r="5" spans="1:17" ht="34.5" customHeight="1">
      <c r="A5" s="408"/>
      <c r="B5" s="409"/>
      <c r="C5" s="409"/>
      <c r="D5" s="425"/>
      <c r="E5" s="427"/>
      <c r="F5" s="427"/>
      <c r="G5" s="427"/>
      <c r="H5" s="423"/>
      <c r="I5" s="103" t="s">
        <v>0</v>
      </c>
      <c r="J5" s="419"/>
      <c r="K5" s="402"/>
      <c r="L5" s="402"/>
      <c r="M5" s="37"/>
      <c r="N5" s="35" t="s">
        <v>3</v>
      </c>
      <c r="O5" s="9"/>
      <c r="P5" s="9"/>
      <c r="Q5" s="9"/>
    </row>
    <row r="6" spans="1:17" ht="39.950000000000003" customHeight="1">
      <c r="A6" s="104" t="s">
        <v>4</v>
      </c>
      <c r="B6" s="105"/>
      <c r="C6" s="106"/>
      <c r="D6" s="162">
        <f>+'A.1. Supporting Budget'!C16</f>
        <v>0</v>
      </c>
      <c r="E6" s="163">
        <f>'A.1. Supporting Budget'!D16</f>
        <v>0</v>
      </c>
      <c r="F6" s="163">
        <f>'A.1. Supporting Budget'!$E$16</f>
        <v>0</v>
      </c>
      <c r="G6" s="164">
        <f>'A.1. Supporting Budget'!$F$16</f>
        <v>0</v>
      </c>
      <c r="H6" s="165"/>
      <c r="I6" s="166">
        <f t="shared" ref="I6:I12" si="0">SUM(D6:H6)</f>
        <v>0</v>
      </c>
      <c r="J6" s="166">
        <f>+'A.1. Supporting Budget'!H16</f>
        <v>0</v>
      </c>
      <c r="K6" s="162">
        <f>'A.1. Supporting Budget'!I16</f>
        <v>0</v>
      </c>
      <c r="L6" s="162">
        <f>'A.1. Supporting Budget'!J16</f>
        <v>0</v>
      </c>
      <c r="M6" s="38"/>
      <c r="N6" s="39">
        <f>SUM(J6:L6)</f>
        <v>0</v>
      </c>
      <c r="O6" s="9"/>
      <c r="P6" s="9"/>
      <c r="Q6" s="9"/>
    </row>
    <row r="7" spans="1:17" ht="39.950000000000003" customHeight="1">
      <c r="A7" s="107" t="s">
        <v>71</v>
      </c>
      <c r="B7" s="108"/>
      <c r="C7" s="109"/>
      <c r="D7" s="162">
        <f>+'A.1. Supporting Budget'!C24</f>
        <v>0</v>
      </c>
      <c r="E7" s="163">
        <f>'A.1. Supporting Budget'!D24</f>
        <v>0</v>
      </c>
      <c r="F7" s="162">
        <f>'A.1. Supporting Budget'!E24</f>
        <v>0</v>
      </c>
      <c r="G7" s="167">
        <f>'A.1. Supporting Budget'!F24</f>
        <v>0</v>
      </c>
      <c r="H7" s="165"/>
      <c r="I7" s="166">
        <f t="shared" si="0"/>
        <v>0</v>
      </c>
      <c r="J7" s="166">
        <f>'A.1. Supporting Budget'!H24</f>
        <v>0</v>
      </c>
      <c r="K7" s="162">
        <f>+'A.1. Supporting Budget'!I24</f>
        <v>0</v>
      </c>
      <c r="L7" s="162">
        <f>+'A.1. Supporting Budget'!J24</f>
        <v>0</v>
      </c>
      <c r="M7" s="38"/>
      <c r="N7" s="39">
        <f t="shared" ref="N7:N15" si="1">SUM(J7:L7)</f>
        <v>0</v>
      </c>
      <c r="O7" s="9"/>
      <c r="P7" s="9"/>
      <c r="Q7" s="9"/>
    </row>
    <row r="8" spans="1:17" ht="39.950000000000003" customHeight="1">
      <c r="A8" s="104" t="s">
        <v>72</v>
      </c>
      <c r="B8" s="105"/>
      <c r="C8" s="105"/>
      <c r="D8" s="162">
        <f>'A.1. Supporting Budget'!C32</f>
        <v>0</v>
      </c>
      <c r="E8" s="163">
        <f>'A.1. Supporting Budget'!D32</f>
        <v>0</v>
      </c>
      <c r="F8" s="162">
        <f>'A.1. Supporting Budget'!E32</f>
        <v>0</v>
      </c>
      <c r="G8" s="167">
        <f>'A.1. Supporting Budget'!F32</f>
        <v>0</v>
      </c>
      <c r="H8" s="168"/>
      <c r="I8" s="166">
        <f t="shared" si="0"/>
        <v>0</v>
      </c>
      <c r="J8" s="166">
        <f>'A.1. Supporting Budget'!H32</f>
        <v>0</v>
      </c>
      <c r="K8" s="162">
        <f>'A.1. Supporting Budget'!I32</f>
        <v>0</v>
      </c>
      <c r="L8" s="162">
        <f>'A.1. Supporting Budget'!J32</f>
        <v>0</v>
      </c>
      <c r="M8" s="38"/>
      <c r="N8" s="39">
        <f t="shared" si="1"/>
        <v>0</v>
      </c>
      <c r="O8" s="9"/>
      <c r="P8" s="9"/>
      <c r="Q8" s="9"/>
    </row>
    <row r="9" spans="1:17" ht="39.950000000000003" customHeight="1">
      <c r="A9" s="110" t="s">
        <v>73</v>
      </c>
      <c r="B9" s="105"/>
      <c r="C9" s="105"/>
      <c r="D9" s="162">
        <f>'A.1. Supporting Budget'!C41</f>
        <v>0</v>
      </c>
      <c r="E9" s="163">
        <f>'A.1. Supporting Budget'!D41</f>
        <v>0</v>
      </c>
      <c r="F9" s="162">
        <f>'A.1. Supporting Budget'!E41</f>
        <v>0</v>
      </c>
      <c r="G9" s="167">
        <f>'A.1. Supporting Budget'!F41</f>
        <v>0</v>
      </c>
      <c r="H9" s="168"/>
      <c r="I9" s="166">
        <f t="shared" si="0"/>
        <v>0</v>
      </c>
      <c r="J9" s="166">
        <f>'A.1. Supporting Budget'!H41</f>
        <v>0</v>
      </c>
      <c r="K9" s="162">
        <f>'A.1. Supporting Budget'!I41</f>
        <v>0</v>
      </c>
      <c r="L9" s="162">
        <f>'A.1. Supporting Budget'!J41</f>
        <v>0</v>
      </c>
      <c r="M9" s="38"/>
      <c r="N9" s="39">
        <f t="shared" si="1"/>
        <v>0</v>
      </c>
      <c r="O9" s="9"/>
      <c r="P9" s="9"/>
      <c r="Q9" s="9"/>
    </row>
    <row r="10" spans="1:17" ht="39.950000000000003" customHeight="1">
      <c r="A10" s="104" t="s">
        <v>69</v>
      </c>
      <c r="B10" s="105"/>
      <c r="C10" s="105"/>
      <c r="D10" s="162">
        <f>'A.1. Supporting Budget'!C51</f>
        <v>0</v>
      </c>
      <c r="E10" s="163">
        <f>'A.1. Supporting Budget'!D51</f>
        <v>0</v>
      </c>
      <c r="F10" s="162">
        <f>'A.1. Supporting Budget'!E51</f>
        <v>0</v>
      </c>
      <c r="G10" s="167">
        <f>'A.1. Supporting Budget'!F51</f>
        <v>0</v>
      </c>
      <c r="H10" s="165"/>
      <c r="I10" s="166">
        <f t="shared" si="0"/>
        <v>0</v>
      </c>
      <c r="J10" s="166">
        <f>'A.1. Supporting Budget'!H51</f>
        <v>0</v>
      </c>
      <c r="K10" s="162">
        <f>'A.1. Supporting Budget'!I51</f>
        <v>0</v>
      </c>
      <c r="L10" s="162">
        <f>'A.1. Supporting Budget'!J51</f>
        <v>0</v>
      </c>
      <c r="M10" s="38"/>
      <c r="N10" s="39">
        <f t="shared" si="1"/>
        <v>0</v>
      </c>
      <c r="O10" s="9"/>
      <c r="P10" s="9"/>
      <c r="Q10" s="9"/>
    </row>
    <row r="11" spans="1:17" ht="39.950000000000003" customHeight="1">
      <c r="A11" s="104" t="s">
        <v>70</v>
      </c>
      <c r="B11" s="105"/>
      <c r="C11" s="105"/>
      <c r="D11" s="162">
        <f>'A.1. Supporting Budget'!C57</f>
        <v>0</v>
      </c>
      <c r="E11" s="163">
        <f>'A.1. Supporting Budget'!D57</f>
        <v>0</v>
      </c>
      <c r="F11" s="162">
        <f>'A.1. Supporting Budget'!E57</f>
        <v>0</v>
      </c>
      <c r="G11" s="167">
        <f>'A.1. Supporting Budget'!F57</f>
        <v>0</v>
      </c>
      <c r="H11" s="165"/>
      <c r="I11" s="166">
        <f t="shared" si="0"/>
        <v>0</v>
      </c>
      <c r="J11" s="166">
        <f>'A.1. Supporting Budget'!H57</f>
        <v>0</v>
      </c>
      <c r="K11" s="162">
        <f>'A.1. Supporting Budget'!I57</f>
        <v>0</v>
      </c>
      <c r="L11" s="162">
        <f>'A.1. Supporting Budget'!J57</f>
        <v>0</v>
      </c>
      <c r="M11" s="38"/>
      <c r="N11" s="39">
        <f t="shared" si="1"/>
        <v>0</v>
      </c>
      <c r="O11" s="9"/>
      <c r="P11" s="9"/>
      <c r="Q11" s="9"/>
    </row>
    <row r="12" spans="1:17" ht="39.950000000000003" customHeight="1">
      <c r="A12" s="104" t="s">
        <v>13</v>
      </c>
      <c r="B12" s="105"/>
      <c r="C12" s="105"/>
      <c r="D12" s="162">
        <f>'A.1. Supporting Budget'!C67</f>
        <v>0</v>
      </c>
      <c r="E12" s="163">
        <f>'A.1. Supporting Budget'!D67</f>
        <v>0</v>
      </c>
      <c r="F12" s="162">
        <f>'A.1. Supporting Budget'!E67</f>
        <v>0</v>
      </c>
      <c r="G12" s="167">
        <f>'A.1. Supporting Budget'!F67</f>
        <v>0</v>
      </c>
      <c r="H12" s="166" t="s">
        <v>58</v>
      </c>
      <c r="I12" s="166">
        <f t="shared" si="0"/>
        <v>0</v>
      </c>
      <c r="J12" s="166">
        <f>+'A.1. Supporting Budget'!H67</f>
        <v>0</v>
      </c>
      <c r="K12" s="166">
        <f>+'A.1. Supporting Budget'!I67</f>
        <v>0</v>
      </c>
      <c r="L12" s="166">
        <f>+'A.1. Supporting Budget'!J67</f>
        <v>0</v>
      </c>
      <c r="M12" s="38"/>
      <c r="N12" s="39">
        <f t="shared" si="1"/>
        <v>0</v>
      </c>
      <c r="O12" s="9"/>
      <c r="P12" s="9"/>
      <c r="Q12" s="9"/>
    </row>
    <row r="13" spans="1:17" ht="39.950000000000003" customHeight="1">
      <c r="A13" s="104" t="s">
        <v>14</v>
      </c>
      <c r="B13" s="105"/>
      <c r="C13" s="111"/>
      <c r="D13" s="162">
        <f>+'A.1. Supporting Budget'!C68</f>
        <v>0</v>
      </c>
      <c r="E13" s="163">
        <f>'A.1. Supporting Budget'!D68</f>
        <v>0</v>
      </c>
      <c r="F13" s="162">
        <f>'A.1. Supporting Budget'!E68</f>
        <v>0</v>
      </c>
      <c r="G13" s="167">
        <f>'A.1. Supporting Budget'!F68</f>
        <v>0</v>
      </c>
      <c r="H13" s="166" t="s">
        <v>58</v>
      </c>
      <c r="I13" s="166">
        <f>SUM(I6:I12)</f>
        <v>0</v>
      </c>
      <c r="J13" s="166">
        <f>SUM(J6:J12)</f>
        <v>0</v>
      </c>
      <c r="K13" s="166">
        <f>SUM(K6:K12)</f>
        <v>0</v>
      </c>
      <c r="L13" s="166">
        <f>SUM(L6:L12)</f>
        <v>0</v>
      </c>
      <c r="M13" s="38"/>
      <c r="N13" s="39">
        <f t="shared" si="1"/>
        <v>0</v>
      </c>
      <c r="O13" s="9"/>
      <c r="P13" s="9"/>
      <c r="Q13" s="9"/>
    </row>
    <row r="14" spans="1:17" ht="39.950000000000003" customHeight="1" thickBot="1">
      <c r="A14" s="104" t="s">
        <v>58</v>
      </c>
      <c r="B14" s="105"/>
      <c r="C14" s="112" t="str">
        <f>'A.1. Supporting Budget'!$B$69</f>
        <v xml:space="preserve"> </v>
      </c>
      <c r="D14" s="169" t="s">
        <v>58</v>
      </c>
      <c r="E14" s="163" t="s">
        <v>58</v>
      </c>
      <c r="F14" s="162" t="s">
        <v>58</v>
      </c>
      <c r="G14" s="167" t="s">
        <v>58</v>
      </c>
      <c r="H14" s="166" t="s">
        <v>58</v>
      </c>
      <c r="I14" s="166" t="s">
        <v>58</v>
      </c>
      <c r="J14" s="166" t="s">
        <v>58</v>
      </c>
      <c r="K14" s="166" t="s">
        <v>58</v>
      </c>
      <c r="L14" s="166" t="s">
        <v>58</v>
      </c>
      <c r="M14" s="38"/>
      <c r="N14" s="39">
        <f t="shared" si="1"/>
        <v>0</v>
      </c>
      <c r="O14" s="9"/>
      <c r="P14" s="9"/>
      <c r="Q14" s="9"/>
    </row>
    <row r="15" spans="1:17" s="55" customFormat="1" ht="39.950000000000003" customHeight="1" thickTop="1" thickBot="1">
      <c r="A15" s="113" t="s">
        <v>5</v>
      </c>
      <c r="B15" s="114"/>
      <c r="C15" s="115"/>
      <c r="D15" s="170">
        <f>SUM(D6:D12)</f>
        <v>0</v>
      </c>
      <c r="E15" s="170">
        <f>SUM(E6:E12)</f>
        <v>0</v>
      </c>
      <c r="F15" s="170">
        <f>SUM(F6:F12)</f>
        <v>0</v>
      </c>
      <c r="G15" s="170">
        <f>SUM(G6:G12)</f>
        <v>0</v>
      </c>
      <c r="H15" s="171" t="s">
        <v>58</v>
      </c>
      <c r="I15" s="171">
        <f>SUM(I6:I12)</f>
        <v>0</v>
      </c>
      <c r="J15" s="171">
        <f>SUM(J6:J12)</f>
        <v>0</v>
      </c>
      <c r="K15" s="171">
        <f>SUM(K6:K12)</f>
        <v>0</v>
      </c>
      <c r="L15" s="171">
        <f>SUM(L6:L12)</f>
        <v>0</v>
      </c>
      <c r="M15" s="51"/>
      <c r="N15" s="52">
        <f t="shared" si="1"/>
        <v>0</v>
      </c>
      <c r="O15" s="53"/>
      <c r="P15" s="54"/>
      <c r="Q15" s="54"/>
    </row>
    <row r="16" spans="1:17" ht="22.5" customHeight="1" thickTop="1" thickBot="1">
      <c r="A16" s="116" t="s">
        <v>50</v>
      </c>
      <c r="B16" s="117"/>
      <c r="C16" s="118"/>
      <c r="D16" s="119"/>
      <c r="E16" s="119"/>
      <c r="F16" s="120"/>
      <c r="G16" s="120"/>
      <c r="H16" s="120"/>
      <c r="I16" s="121"/>
      <c r="J16" s="420"/>
      <c r="K16" s="420"/>
      <c r="L16" s="421"/>
      <c r="M16" s="32"/>
      <c r="N16" s="35"/>
      <c r="O16" s="40"/>
      <c r="P16" s="41"/>
      <c r="Q16" s="42"/>
    </row>
    <row r="17" spans="1:17" ht="39.75" customHeight="1" thickTop="1" thickBot="1">
      <c r="A17" s="412" t="s">
        <v>117</v>
      </c>
      <c r="B17" s="413"/>
      <c r="C17" s="414"/>
      <c r="D17" s="178"/>
      <c r="E17" s="179"/>
      <c r="F17" s="180"/>
      <c r="G17" s="181"/>
      <c r="H17" s="182"/>
      <c r="I17" s="183">
        <f>SUM(D17:H17)</f>
        <v>0</v>
      </c>
      <c r="J17" s="122"/>
      <c r="K17" s="172">
        <f>I17</f>
        <v>0</v>
      </c>
      <c r="L17" s="123"/>
      <c r="M17" s="32"/>
      <c r="N17" s="43"/>
      <c r="O17" s="9"/>
      <c r="P17" s="44"/>
      <c r="Q17" s="40"/>
    </row>
    <row r="18" spans="1:17" ht="39.75" customHeight="1" thickTop="1" thickBot="1">
      <c r="A18" s="124" t="s">
        <v>65</v>
      </c>
      <c r="B18" s="125"/>
      <c r="C18" s="126"/>
      <c r="D18" s="184"/>
      <c r="E18" s="185"/>
      <c r="F18" s="186"/>
      <c r="G18" s="187"/>
      <c r="H18" s="188"/>
      <c r="I18" s="183">
        <f>SUM(D18:H18)</f>
        <v>0</v>
      </c>
      <c r="J18" s="127"/>
      <c r="K18" s="173">
        <f>I18</f>
        <v>0</v>
      </c>
      <c r="L18" s="128"/>
      <c r="M18" s="32"/>
      <c r="N18" s="43"/>
      <c r="O18" s="9"/>
      <c r="P18" s="44"/>
      <c r="Q18" s="40"/>
    </row>
    <row r="19" spans="1:17" ht="39.950000000000003" customHeight="1" thickTop="1" thickBot="1">
      <c r="A19" s="410" t="s">
        <v>118</v>
      </c>
      <c r="B19" s="411"/>
      <c r="C19" s="129"/>
      <c r="D19" s="189"/>
      <c r="E19" s="190"/>
      <c r="F19" s="191"/>
      <c r="G19" s="192"/>
      <c r="H19" s="193"/>
      <c r="I19" s="183">
        <f>SUM(D19:H19)</f>
        <v>0</v>
      </c>
      <c r="J19" s="130"/>
      <c r="K19" s="173">
        <f>I19</f>
        <v>0</v>
      </c>
      <c r="L19" s="131"/>
      <c r="M19" s="32"/>
      <c r="N19" s="48"/>
      <c r="O19" s="9"/>
      <c r="P19" s="45"/>
      <c r="Q19" s="46"/>
    </row>
    <row r="20" spans="1:17" ht="39.950000000000003" customHeight="1" thickTop="1" thickBot="1">
      <c r="A20" s="415" t="s">
        <v>139</v>
      </c>
      <c r="B20" s="416"/>
      <c r="C20" s="417"/>
      <c r="D20" s="194"/>
      <c r="E20" s="195"/>
      <c r="F20" s="196"/>
      <c r="G20" s="197"/>
      <c r="H20" s="198"/>
      <c r="I20" s="183">
        <f>SUM(D20:H20)</f>
        <v>0</v>
      </c>
      <c r="J20" s="132"/>
      <c r="K20" s="174">
        <f>I20</f>
        <v>0</v>
      </c>
      <c r="L20" s="133"/>
      <c r="M20" s="32"/>
      <c r="N20" s="48"/>
      <c r="O20" s="9"/>
      <c r="P20" s="45"/>
      <c r="Q20" s="46"/>
    </row>
    <row r="21" spans="1:17" s="55" customFormat="1" ht="39.950000000000003" customHeight="1" thickTop="1" thickBot="1">
      <c r="A21" s="403" t="s">
        <v>6</v>
      </c>
      <c r="B21" s="404"/>
      <c r="C21" s="405"/>
      <c r="D21" s="171">
        <f>+D15-D17-D18-D19-D20</f>
        <v>0</v>
      </c>
      <c r="E21" s="171">
        <f>+E15-E17-E18-E19-E20</f>
        <v>0</v>
      </c>
      <c r="F21" s="171">
        <f>+F15-F17-F18-F19-F20</f>
        <v>0</v>
      </c>
      <c r="G21" s="171">
        <f>+G15-G17-G18-G19-G20</f>
        <v>0</v>
      </c>
      <c r="H21" s="171" t="s">
        <v>58</v>
      </c>
      <c r="I21" s="171">
        <f>SUM(I15-I17-I18-I19-I20)</f>
        <v>0</v>
      </c>
      <c r="J21" s="176">
        <f>$J$15</f>
        <v>0</v>
      </c>
      <c r="K21" s="175">
        <f>+K15-K17-K18-K19-K20</f>
        <v>0</v>
      </c>
      <c r="L21" s="177">
        <f>$L$15</f>
        <v>0</v>
      </c>
      <c r="M21" s="56"/>
      <c r="N21" s="57">
        <f>SUM(J21:M21)</f>
        <v>0</v>
      </c>
      <c r="O21" s="54"/>
      <c r="P21" s="58"/>
      <c r="Q21" s="59"/>
    </row>
    <row r="22" spans="1:17" ht="39.950000000000003" customHeight="1" thickTop="1" thickBot="1">
      <c r="A22" s="134" t="s">
        <v>47</v>
      </c>
      <c r="B22" s="135"/>
      <c r="C22" s="136">
        <v>1</v>
      </c>
      <c r="D22" s="199">
        <f>+TRUNC(D21*C22)</f>
        <v>0</v>
      </c>
      <c r="E22" s="200">
        <f>+TRUNC(E21*C22)</f>
        <v>0</v>
      </c>
      <c r="F22" s="201">
        <f>+TRUNC(F21*C22)</f>
        <v>0</v>
      </c>
      <c r="G22" s="202">
        <f>+TRUNC(G21*C22)</f>
        <v>0</v>
      </c>
      <c r="H22" s="203" t="s">
        <v>58</v>
      </c>
      <c r="I22" s="203">
        <f>+(I21*C22)</f>
        <v>0</v>
      </c>
      <c r="J22" s="137"/>
      <c r="K22" s="138"/>
      <c r="L22" s="139"/>
      <c r="M22" s="32"/>
      <c r="N22" s="47"/>
      <c r="O22" s="9"/>
      <c r="P22" s="45"/>
      <c r="Q22" s="46"/>
    </row>
    <row r="23" spans="1:17" ht="39.950000000000003" customHeight="1" thickTop="1" thickBot="1">
      <c r="A23" s="140" t="s">
        <v>48</v>
      </c>
      <c r="B23" s="141"/>
      <c r="C23" s="142">
        <v>0</v>
      </c>
      <c r="D23" s="199">
        <f>+D21-D22</f>
        <v>0</v>
      </c>
      <c r="E23" s="199">
        <f>+E21-E22</f>
        <v>0</v>
      </c>
      <c r="F23" s="199">
        <f>+F21-F22</f>
        <v>0</v>
      </c>
      <c r="G23" s="199">
        <f>+G21-G22</f>
        <v>0</v>
      </c>
      <c r="H23" s="204" t="s">
        <v>58</v>
      </c>
      <c r="I23" s="202">
        <f>+(I21*C23)</f>
        <v>0</v>
      </c>
      <c r="J23" s="137"/>
      <c r="K23" s="138"/>
      <c r="L23" s="139"/>
      <c r="M23" s="32"/>
      <c r="N23" s="50"/>
      <c r="O23" s="9"/>
      <c r="P23" s="45"/>
      <c r="Q23" s="46"/>
    </row>
    <row r="24" spans="1:17" ht="39.950000000000003" customHeight="1" thickTop="1">
      <c r="A24" s="143" t="s">
        <v>44</v>
      </c>
      <c r="B24" s="144"/>
      <c r="C24" s="145"/>
      <c r="D24" s="146"/>
      <c r="E24" s="147"/>
      <c r="F24" s="148"/>
      <c r="G24" s="149"/>
      <c r="H24" s="150" t="s">
        <v>58</v>
      </c>
      <c r="I24" s="151">
        <f>SUM(D24:H24)</f>
        <v>0</v>
      </c>
      <c r="J24" s="137"/>
      <c r="K24" s="138"/>
      <c r="L24" s="139"/>
      <c r="M24" s="32"/>
      <c r="N24" s="48"/>
      <c r="O24" s="9"/>
    </row>
    <row r="25" spans="1:17" ht="39.75" customHeight="1">
      <c r="A25" s="278" t="s">
        <v>45</v>
      </c>
      <c r="B25" s="272"/>
      <c r="C25" s="273"/>
      <c r="D25" s="274" t="e">
        <f t="shared" ref="D25:I25" si="2">+D15/D24</f>
        <v>#DIV/0!</v>
      </c>
      <c r="E25" s="275" t="e">
        <f t="shared" si="2"/>
        <v>#DIV/0!</v>
      </c>
      <c r="F25" s="276" t="e">
        <f t="shared" si="2"/>
        <v>#DIV/0!</v>
      </c>
      <c r="G25" s="277" t="e">
        <f t="shared" si="2"/>
        <v>#DIV/0!</v>
      </c>
      <c r="H25" s="275" t="s">
        <v>58</v>
      </c>
      <c r="I25" s="277" t="e">
        <f t="shared" si="2"/>
        <v>#DIV/0!</v>
      </c>
      <c r="J25" s="137"/>
      <c r="K25" s="138"/>
      <c r="L25" s="139"/>
      <c r="M25" s="32"/>
      <c r="N25" s="49"/>
      <c r="O25" s="9"/>
      <c r="P25" s="9"/>
      <c r="Q25" s="9"/>
    </row>
    <row r="26" spans="1:17" ht="39.75" customHeight="1" thickBot="1">
      <c r="A26" s="152" t="s">
        <v>46</v>
      </c>
      <c r="B26" s="153"/>
      <c r="C26" s="154"/>
      <c r="D26" s="205" t="e">
        <f t="shared" ref="D26:I26" si="3">+D22/D24</f>
        <v>#DIV/0!</v>
      </c>
      <c r="E26" s="205" t="e">
        <f t="shared" si="3"/>
        <v>#DIV/0!</v>
      </c>
      <c r="F26" s="205" t="e">
        <f t="shared" si="3"/>
        <v>#DIV/0!</v>
      </c>
      <c r="G26" s="206" t="e">
        <f t="shared" si="3"/>
        <v>#DIV/0!</v>
      </c>
      <c r="H26" s="207" t="s">
        <v>58</v>
      </c>
      <c r="I26" s="208" t="e">
        <f t="shared" si="3"/>
        <v>#DIV/0!</v>
      </c>
      <c r="J26" s="155"/>
      <c r="K26" s="156"/>
      <c r="L26" s="157"/>
      <c r="M26" s="32"/>
      <c r="N26" s="9"/>
      <c r="O26" s="9"/>
      <c r="P26" s="9"/>
      <c r="Q26" s="9"/>
    </row>
    <row r="27" spans="1:17" ht="16.5" thickTop="1">
      <c r="A27" s="158" t="s">
        <v>7</v>
      </c>
      <c r="B27" s="158"/>
      <c r="C27" s="70"/>
      <c r="D27" s="70"/>
      <c r="E27" s="159"/>
      <c r="F27" s="159"/>
      <c r="G27" s="159"/>
      <c r="H27" s="160"/>
      <c r="I27" s="71"/>
      <c r="J27" s="70"/>
      <c r="K27" s="161"/>
      <c r="L27" s="70"/>
    </row>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85" ht="13.9"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sheetData>
  <sheetProtection algorithmName="SHA-512" hashValue="jq9AZ0rUwAz5Vnc+ZRcFlW4JiSwTFoIGJDI2E2LAbKykrrKCA1H9jl6O7W3W27rqzNH6dzPUFXoEEoHlA4EgIw==" saltValue="Jx4MA0/0BnpRkSVIibroHw==" spinCount="100000" sheet="1" objects="1" scenarios="1"/>
  <mergeCells count="16">
    <mergeCell ref="A1:L1"/>
    <mergeCell ref="L4:L5"/>
    <mergeCell ref="A21:C21"/>
    <mergeCell ref="A4:C5"/>
    <mergeCell ref="A19:B19"/>
    <mergeCell ref="A17:C17"/>
    <mergeCell ref="A20:C20"/>
    <mergeCell ref="K4:K5"/>
    <mergeCell ref="J4:J5"/>
    <mergeCell ref="J16:L16"/>
    <mergeCell ref="H4:H5"/>
    <mergeCell ref="D4:D5"/>
    <mergeCell ref="E4:E5"/>
    <mergeCell ref="F4:F5"/>
    <mergeCell ref="G4:G5"/>
    <mergeCell ref="J2:L2"/>
  </mergeCells>
  <phoneticPr fontId="0" type="noConversion"/>
  <printOptions horizontalCentered="1"/>
  <pageMargins left="0.75" right="0.75" top="1" bottom="0.5" header="0.5" footer="0.5"/>
  <pageSetup scale="54" orientation="landscape" r:id="rId1"/>
  <headerFooter alignWithMargins="0"/>
  <rowBreaks count="1" manualBreakCount="1">
    <brk id="84"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6"/>
  <sheetViews>
    <sheetView topLeftCell="A17" zoomScale="75" zoomScaleNormal="75" workbookViewId="0">
      <selection activeCell="A44" sqref="A44"/>
    </sheetView>
  </sheetViews>
  <sheetFormatPr defaultColWidth="8.88671875" defaultRowHeight="18.75"/>
  <cols>
    <col min="1" max="1" width="61.33203125" style="240" customWidth="1"/>
    <col min="2" max="2" width="15.33203125" style="240" customWidth="1"/>
    <col min="3" max="3" width="19.88671875" style="240" customWidth="1"/>
    <col min="4" max="4" width="35.33203125" style="244" customWidth="1"/>
    <col min="5" max="16384" width="8.88671875" style="240"/>
  </cols>
  <sheetData>
    <row r="1" spans="1:6" ht="20.25">
      <c r="A1" s="439" t="s">
        <v>120</v>
      </c>
      <c r="B1" s="440"/>
      <c r="C1" s="440"/>
      <c r="D1" s="441"/>
    </row>
    <row r="2" spans="1:6">
      <c r="A2" s="241"/>
      <c r="B2" s="242"/>
      <c r="C2" s="453" t="s">
        <v>128</v>
      </c>
      <c r="D2" s="454"/>
      <c r="E2" s="243"/>
      <c r="F2" s="243"/>
    </row>
    <row r="3" spans="1:6" ht="19.5" thickBot="1"/>
    <row r="4" spans="1:6" ht="27.75" customHeight="1" thickTop="1" thickBot="1">
      <c r="A4" s="443" t="s">
        <v>61</v>
      </c>
      <c r="B4" s="442"/>
      <c r="C4" s="442"/>
      <c r="D4" s="444"/>
    </row>
    <row r="5" spans="1:6" ht="19.5" thickTop="1">
      <c r="A5" s="245" t="s">
        <v>42</v>
      </c>
      <c r="B5" s="451" t="s">
        <v>39</v>
      </c>
      <c r="C5" s="452"/>
      <c r="D5" s="68"/>
    </row>
    <row r="6" spans="1:6">
      <c r="A6" s="246"/>
      <c r="B6" s="247" t="s">
        <v>40</v>
      </c>
      <c r="C6" s="248" t="s">
        <v>41</v>
      </c>
      <c r="D6" s="68"/>
    </row>
    <row r="7" spans="1:6">
      <c r="A7" s="65"/>
      <c r="B7" s="65"/>
      <c r="C7" s="66"/>
      <c r="D7" s="67"/>
    </row>
    <row r="8" spans="1:6">
      <c r="A8" s="65"/>
      <c r="B8" s="65"/>
      <c r="C8" s="66"/>
      <c r="D8" s="67"/>
    </row>
    <row r="9" spans="1:6">
      <c r="A9" s="65"/>
      <c r="B9" s="65"/>
      <c r="C9" s="66"/>
      <c r="D9" s="67"/>
    </row>
    <row r="10" spans="1:6">
      <c r="A10" s="65"/>
      <c r="B10" s="65"/>
      <c r="C10" s="66"/>
      <c r="D10" s="67"/>
    </row>
    <row r="11" spans="1:6">
      <c r="A11" s="65"/>
      <c r="B11" s="65"/>
      <c r="C11" s="66"/>
      <c r="D11" s="67"/>
    </row>
    <row r="12" spans="1:6">
      <c r="A12" s="65"/>
      <c r="B12" s="65"/>
      <c r="C12" s="66"/>
      <c r="D12" s="67"/>
    </row>
    <row r="13" spans="1:6">
      <c r="A13" s="65"/>
      <c r="B13" s="65"/>
      <c r="C13" s="66"/>
      <c r="D13" s="67"/>
    </row>
    <row r="14" spans="1:6">
      <c r="A14" s="65"/>
      <c r="B14" s="65"/>
      <c r="C14" s="66"/>
      <c r="D14" s="67"/>
    </row>
    <row r="15" spans="1:6" s="262" customFormat="1" ht="19.5" thickBot="1">
      <c r="A15" s="430" t="s">
        <v>9</v>
      </c>
      <c r="B15" s="431"/>
      <c r="C15" s="432"/>
      <c r="D15" s="261">
        <f>SUM(D5:D14)</f>
        <v>0</v>
      </c>
    </row>
    <row r="16" spans="1:6" ht="19.5" thickTop="1">
      <c r="A16" s="249" t="s">
        <v>62</v>
      </c>
      <c r="B16" s="250"/>
      <c r="C16" s="251"/>
      <c r="D16" s="252"/>
    </row>
    <row r="17" spans="1:4">
      <c r="A17" s="65"/>
      <c r="B17" s="65"/>
      <c r="C17" s="65"/>
      <c r="D17" s="67"/>
    </row>
    <row r="18" spans="1:4">
      <c r="A18" s="65"/>
      <c r="B18" s="65"/>
      <c r="C18" s="65"/>
      <c r="D18" s="67"/>
    </row>
    <row r="19" spans="1:4">
      <c r="A19" s="65"/>
      <c r="B19" s="65"/>
      <c r="C19" s="65"/>
      <c r="D19" s="67"/>
    </row>
    <row r="20" spans="1:4">
      <c r="A20" s="65"/>
      <c r="B20" s="65"/>
      <c r="C20" s="65"/>
      <c r="D20" s="67"/>
    </row>
    <row r="21" spans="1:4">
      <c r="A21" s="65"/>
      <c r="B21" s="65"/>
      <c r="C21" s="65"/>
      <c r="D21" s="67"/>
    </row>
    <row r="22" spans="1:4">
      <c r="A22" s="65"/>
      <c r="B22" s="65"/>
      <c r="C22" s="65"/>
      <c r="D22" s="67"/>
    </row>
    <row r="23" spans="1:4">
      <c r="A23" s="65"/>
      <c r="B23" s="65"/>
      <c r="C23" s="65"/>
      <c r="D23" s="67"/>
    </row>
    <row r="24" spans="1:4" s="262" customFormat="1" ht="19.5" thickBot="1">
      <c r="A24" s="430" t="s">
        <v>9</v>
      </c>
      <c r="B24" s="431"/>
      <c r="C24" s="432"/>
      <c r="D24" s="261">
        <f>SUM(D16:D23)</f>
        <v>0</v>
      </c>
    </row>
    <row r="25" spans="1:4" ht="21" thickTop="1" thickBot="1">
      <c r="A25" s="448" t="s">
        <v>125</v>
      </c>
      <c r="B25" s="449"/>
      <c r="C25" s="450"/>
      <c r="D25" s="253">
        <f>+D15+D24</f>
        <v>0</v>
      </c>
    </row>
    <row r="26" spans="1:4" ht="19.5" thickTop="1">
      <c r="A26" s="249" t="s">
        <v>19</v>
      </c>
      <c r="B26" s="254"/>
      <c r="C26" s="251"/>
      <c r="D26" s="252"/>
    </row>
    <row r="27" spans="1:4">
      <c r="A27" s="65"/>
      <c r="B27" s="65"/>
      <c r="C27" s="65"/>
      <c r="D27" s="67"/>
    </row>
    <row r="28" spans="1:4">
      <c r="A28" s="65"/>
      <c r="B28" s="65"/>
      <c r="C28" s="65"/>
      <c r="D28" s="67"/>
    </row>
    <row r="29" spans="1:4">
      <c r="A29" s="65"/>
      <c r="B29" s="65"/>
      <c r="C29" s="65"/>
      <c r="D29" s="67"/>
    </row>
    <row r="30" spans="1:4">
      <c r="A30" s="65"/>
      <c r="B30" s="65"/>
      <c r="C30" s="65"/>
      <c r="D30" s="67"/>
    </row>
    <row r="31" spans="1:4">
      <c r="A31" s="65"/>
      <c r="B31" s="65"/>
      <c r="C31" s="65"/>
      <c r="D31" s="67"/>
    </row>
    <row r="32" spans="1:4">
      <c r="A32" s="65"/>
      <c r="B32" s="65"/>
      <c r="C32" s="65"/>
      <c r="D32" s="67"/>
    </row>
    <row r="33" spans="1:4" ht="19.5" thickBot="1">
      <c r="A33" s="65"/>
      <c r="B33" s="65"/>
      <c r="C33" s="65"/>
      <c r="D33" s="67"/>
    </row>
    <row r="34" spans="1:4" s="262" customFormat="1" ht="21" thickTop="1" thickBot="1">
      <c r="A34" s="448" t="s">
        <v>140</v>
      </c>
      <c r="B34" s="449"/>
      <c r="C34" s="450"/>
      <c r="D34" s="265">
        <f>SUM(D26:D33)</f>
        <v>0</v>
      </c>
    </row>
    <row r="35" spans="1:4" s="262" customFormat="1" ht="28.5" customHeight="1" thickTop="1" thickBot="1">
      <c r="A35" s="436" t="s">
        <v>126</v>
      </c>
      <c r="B35" s="437"/>
      <c r="C35" s="438"/>
      <c r="D35" s="266">
        <f>SUM(D34,D25)</f>
        <v>0</v>
      </c>
    </row>
    <row r="36" spans="1:4" ht="36.75" customHeight="1" thickTop="1" thickBot="1">
      <c r="A36" s="442"/>
      <c r="B36" s="442"/>
      <c r="C36" s="442"/>
      <c r="D36" s="442"/>
    </row>
    <row r="37" spans="1:4" ht="31.5" customHeight="1" thickTop="1" thickBot="1">
      <c r="A37" s="445" t="s">
        <v>18</v>
      </c>
      <c r="B37" s="446"/>
      <c r="C37" s="446"/>
      <c r="D37" s="447"/>
    </row>
    <row r="38" spans="1:4" ht="19.5" thickTop="1">
      <c r="A38" s="255" t="s">
        <v>51</v>
      </c>
      <c r="B38" s="254"/>
      <c r="C38" s="256"/>
      <c r="D38" s="252"/>
    </row>
    <row r="39" spans="1:4">
      <c r="A39" s="257" t="s">
        <v>49</v>
      </c>
      <c r="B39" s="258"/>
      <c r="C39" s="259"/>
      <c r="D39" s="68"/>
    </row>
    <row r="40" spans="1:4">
      <c r="A40" s="65"/>
      <c r="B40" s="65"/>
      <c r="C40" s="65"/>
      <c r="D40" s="67"/>
    </row>
    <row r="41" spans="1:4">
      <c r="A41" s="257" t="s">
        <v>141</v>
      </c>
      <c r="B41" s="258"/>
      <c r="C41" s="260"/>
      <c r="D41" s="68"/>
    </row>
    <row r="42" spans="1:4" s="271" customFormat="1">
      <c r="A42" s="267"/>
      <c r="B42" s="268"/>
      <c r="C42" s="269"/>
      <c r="D42" s="270"/>
    </row>
    <row r="43" spans="1:4">
      <c r="A43" s="257" t="s">
        <v>142</v>
      </c>
      <c r="B43" s="258"/>
      <c r="C43" s="260"/>
      <c r="D43" s="68"/>
    </row>
    <row r="44" spans="1:4">
      <c r="A44" s="65"/>
      <c r="B44" s="65"/>
      <c r="C44" s="65"/>
      <c r="D44" s="67"/>
    </row>
    <row r="45" spans="1:4">
      <c r="A45" s="65"/>
      <c r="B45" s="65"/>
      <c r="C45" s="65"/>
      <c r="D45" s="67"/>
    </row>
    <row r="46" spans="1:4" s="262" customFormat="1" ht="19.5" thickBot="1">
      <c r="A46" s="430" t="s">
        <v>9</v>
      </c>
      <c r="B46" s="431"/>
      <c r="C46" s="432"/>
      <c r="D46" s="263">
        <f>SUM(D38:D45)</f>
        <v>0</v>
      </c>
    </row>
    <row r="47" spans="1:4" ht="19.5" thickTop="1">
      <c r="A47" s="255" t="s">
        <v>20</v>
      </c>
      <c r="B47" s="250"/>
      <c r="C47" s="251"/>
      <c r="D47" s="252"/>
    </row>
    <row r="48" spans="1:4">
      <c r="A48" s="65"/>
      <c r="B48" s="65"/>
      <c r="C48" s="69"/>
      <c r="D48" s="67"/>
    </row>
    <row r="49" spans="1:4">
      <c r="A49" s="65"/>
      <c r="B49" s="65"/>
      <c r="C49" s="65"/>
      <c r="D49" s="67"/>
    </row>
    <row r="50" spans="1:4">
      <c r="A50" s="65"/>
      <c r="B50" s="65"/>
      <c r="C50" s="65"/>
      <c r="D50" s="67"/>
    </row>
    <row r="51" spans="1:4">
      <c r="A51" s="65"/>
      <c r="B51" s="65"/>
      <c r="C51" s="65"/>
      <c r="D51" s="67"/>
    </row>
    <row r="52" spans="1:4">
      <c r="A52" s="65"/>
      <c r="B52" s="65"/>
      <c r="C52" s="65"/>
      <c r="D52" s="67"/>
    </row>
    <row r="53" spans="1:4">
      <c r="A53" s="65"/>
      <c r="B53" s="65"/>
      <c r="C53" s="65"/>
      <c r="D53" s="67"/>
    </row>
    <row r="54" spans="1:4" s="262" customFormat="1" ht="20.25" thickBot="1">
      <c r="A54" s="430" t="s">
        <v>127</v>
      </c>
      <c r="B54" s="431"/>
      <c r="C54" s="432"/>
      <c r="D54" s="261">
        <f>SUM(D47:D53)</f>
        <v>0</v>
      </c>
    </row>
    <row r="55" spans="1:4" s="262" customFormat="1" ht="20.25" thickTop="1" thickBot="1">
      <c r="A55" s="433" t="s">
        <v>0</v>
      </c>
      <c r="B55" s="434"/>
      <c r="C55" s="435"/>
      <c r="D55" s="264">
        <f>SUM(D54,D46)</f>
        <v>0</v>
      </c>
    </row>
    <row r="56" spans="1:4" ht="19.5" thickTop="1"/>
  </sheetData>
  <sheetProtection algorithmName="SHA-512" hashValue="1H1baEiSqi+Vu5O2Ye4syllq6OdvixWdpQtZyEW37xp0hagHzsqVcUczOLOyejAcaC+gzMAa/HIqoK8fGmVGcA==" saltValue="ZSJtJ+YwK5U8X7MJ23iCWQ==" spinCount="100000" sheet="1" objects="1" scenarios="1"/>
  <mergeCells count="14">
    <mergeCell ref="A54:C54"/>
    <mergeCell ref="A55:C55"/>
    <mergeCell ref="A35:C35"/>
    <mergeCell ref="A1:D1"/>
    <mergeCell ref="A36:D36"/>
    <mergeCell ref="A4:D4"/>
    <mergeCell ref="A37:D37"/>
    <mergeCell ref="A15:C15"/>
    <mergeCell ref="A24:C24"/>
    <mergeCell ref="A34:C34"/>
    <mergeCell ref="B5:C5"/>
    <mergeCell ref="A25:C25"/>
    <mergeCell ref="C2:D2"/>
    <mergeCell ref="A46:C46"/>
  </mergeCells>
  <phoneticPr fontId="0" type="noConversion"/>
  <pageMargins left="0.65" right="0.16" top="0.81" bottom="1" header="0.33" footer="0.5"/>
  <pageSetup scale="45"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BC487-8AAB-484D-9EB2-55DF0567DEE2}">
  <sheetPr>
    <pageSetUpPr fitToPage="1"/>
  </sheetPr>
  <dimension ref="A1:L8"/>
  <sheetViews>
    <sheetView workbookViewId="0">
      <selection activeCell="G21" sqref="G21"/>
    </sheetView>
  </sheetViews>
  <sheetFormatPr defaultRowHeight="15"/>
  <cols>
    <col min="1" max="1" width="18.6640625" style="285" bestFit="1" customWidth="1"/>
    <col min="2" max="2" width="18.21875" style="285" bestFit="1" customWidth="1"/>
    <col min="3" max="3" width="18.88671875" style="285" bestFit="1" customWidth="1"/>
    <col min="4" max="4" width="17.44140625" style="285" bestFit="1" customWidth="1"/>
    <col min="5" max="8" width="16.77734375" style="285" bestFit="1" customWidth="1"/>
    <col min="9" max="12" width="19.21875" style="285" customWidth="1"/>
    <col min="13" max="16384" width="8.88671875" style="286"/>
  </cols>
  <sheetData>
    <row r="1" spans="1:12" s="282" customFormat="1" ht="60">
      <c r="A1" s="455" t="s">
        <v>153</v>
      </c>
      <c r="B1" s="279" t="s">
        <v>143</v>
      </c>
      <c r="C1" s="279" t="s">
        <v>144</v>
      </c>
      <c r="D1" s="279" t="s">
        <v>145</v>
      </c>
      <c r="E1" s="457" t="s">
        <v>146</v>
      </c>
      <c r="F1" s="458"/>
      <c r="G1" s="458"/>
      <c r="H1" s="459"/>
      <c r="I1" s="280"/>
      <c r="J1" s="281"/>
      <c r="K1" s="281"/>
    </row>
    <row r="2" spans="1:12" ht="15.75">
      <c r="A2" s="456"/>
      <c r="B2" s="283" t="s">
        <v>147</v>
      </c>
      <c r="C2" s="283" t="s">
        <v>147</v>
      </c>
      <c r="D2" s="283"/>
      <c r="E2" s="284" t="str">
        <f>'A.1. Supporting Budget'!C4</f>
        <v>Insert Service</v>
      </c>
      <c r="F2" s="284" t="str">
        <f>'A.1. Supporting Budget'!D4</f>
        <v>Insert Service</v>
      </c>
      <c r="G2" s="284" t="str">
        <f>'A.1. Supporting Budget'!E4</f>
        <v>Insert Service</v>
      </c>
      <c r="H2" s="284" t="str">
        <f>'A.1. Supporting Budget'!F4</f>
        <v>Insert Service</v>
      </c>
      <c r="K2" s="286"/>
      <c r="L2" s="286"/>
    </row>
    <row r="3" spans="1:12" ht="45">
      <c r="A3" s="287" t="s">
        <v>148</v>
      </c>
      <c r="B3" s="287" t="s">
        <v>154</v>
      </c>
      <c r="C3" s="287" t="s">
        <v>155</v>
      </c>
      <c r="D3" s="288" t="s">
        <v>149</v>
      </c>
      <c r="E3" s="288" t="s">
        <v>149</v>
      </c>
      <c r="F3" s="288" t="s">
        <v>149</v>
      </c>
      <c r="G3" s="288" t="s">
        <v>149</v>
      </c>
      <c r="H3" s="288" t="s">
        <v>149</v>
      </c>
      <c r="K3" s="286"/>
      <c r="L3" s="286"/>
    </row>
    <row r="4" spans="1:12" s="292" customFormat="1" ht="15.75">
      <c r="A4" s="289" t="s">
        <v>150</v>
      </c>
      <c r="B4" s="289" t="s">
        <v>156</v>
      </c>
      <c r="C4" s="289" t="s">
        <v>159</v>
      </c>
      <c r="D4" s="290">
        <v>0.25</v>
      </c>
      <c r="E4" s="297" t="e">
        <f>0.25*'A.2. Bdgt Summary'!D25</f>
        <v>#DIV/0!</v>
      </c>
      <c r="F4" s="297" t="e">
        <f>0.25*'A.2. Bdgt Summary'!E25</f>
        <v>#DIV/0!</v>
      </c>
      <c r="G4" s="297" t="e">
        <f>0.25*'A.2. Bdgt Summary'!F25</f>
        <v>#DIV/0!</v>
      </c>
      <c r="H4" s="297" t="e">
        <f>0.25*'A.2. Bdgt Summary'!G25</f>
        <v>#DIV/0!</v>
      </c>
      <c r="I4" s="291"/>
      <c r="J4" s="291"/>
    </row>
    <row r="5" spans="1:12" ht="15.75">
      <c r="A5" s="293" t="s">
        <v>151</v>
      </c>
      <c r="B5" s="293" t="s">
        <v>157</v>
      </c>
      <c r="C5" s="293" t="s">
        <v>160</v>
      </c>
      <c r="D5" s="294">
        <v>0.5</v>
      </c>
      <c r="E5" s="298" t="e">
        <f>0.5*'A.2. Bdgt Summary'!D26</f>
        <v>#DIV/0!</v>
      </c>
      <c r="F5" s="298" t="e">
        <f>0.5*'A.2. Bdgt Summary'!E26</f>
        <v>#DIV/0!</v>
      </c>
      <c r="G5" s="298" t="e">
        <f>0.5*'A.2. Bdgt Summary'!F26</f>
        <v>#DIV/0!</v>
      </c>
      <c r="H5" s="298" t="e">
        <f>0.5*'A.2. Bdgt Summary'!G26</f>
        <v>#DIV/0!</v>
      </c>
      <c r="I5" s="300"/>
      <c r="K5" s="286"/>
      <c r="L5" s="286"/>
    </row>
    <row r="6" spans="1:12" ht="15.75">
      <c r="A6" s="295" t="s">
        <v>152</v>
      </c>
      <c r="B6" s="295" t="s">
        <v>158</v>
      </c>
      <c r="C6" s="295" t="s">
        <v>161</v>
      </c>
      <c r="D6" s="296">
        <v>1</v>
      </c>
      <c r="E6" s="299" t="e">
        <f>1*'A.2. Bdgt Summary'!D25</f>
        <v>#DIV/0!</v>
      </c>
      <c r="F6" s="299" t="e">
        <f>1*'A.2. Bdgt Summary'!E25</f>
        <v>#DIV/0!</v>
      </c>
      <c r="G6" s="299" t="e">
        <f>1*'A.2. Bdgt Summary'!F25</f>
        <v>#DIV/0!</v>
      </c>
      <c r="H6" s="299" t="e">
        <f>1*'A.2. Bdgt Summary'!G25</f>
        <v>#DIV/0!</v>
      </c>
      <c r="K6" s="286"/>
      <c r="L6" s="286"/>
    </row>
    <row r="7" spans="1:12">
      <c r="K7" s="286"/>
      <c r="L7" s="286"/>
    </row>
    <row r="8" spans="1:12">
      <c r="K8" s="286"/>
      <c r="L8" s="286"/>
    </row>
  </sheetData>
  <sheetProtection algorithmName="SHA-512" hashValue="n7zSP9+X0gnlwCVNl6tmjg7XR/Bz97DtdO0VUx7vfNqslGRFWQl+YAcdyG8pvuDef5/EV9k7vkxXFHFF1jh7bg==" saltValue="2OIBDjYOCyoNhlb6hqUdtQ==" spinCount="100000" sheet="1" objects="1" scenarios="1"/>
  <mergeCells count="2">
    <mergeCell ref="A1:A2"/>
    <mergeCell ref="E1:H1"/>
  </mergeCells>
  <pageMargins left="0.7" right="0.7" top="0.75" bottom="0.75" header="0.3" footer="0.3"/>
  <pageSetup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Cost &amp; Other Definitions</vt:lpstr>
      <vt:lpstr>Application Cover Sheet</vt:lpstr>
      <vt:lpstr>A.1. Supporting Budget</vt:lpstr>
      <vt:lpstr>A.2. Bdgt Summary</vt:lpstr>
      <vt:lpstr>A.3. Explanation Non-Title III </vt:lpstr>
      <vt:lpstr>Cost Share</vt:lpstr>
      <vt:lpstr>'A.1. Supporting Budget'!Print_Area</vt:lpstr>
      <vt:lpstr>'A.2. Bdgt Summary'!Print_Area</vt:lpstr>
      <vt:lpstr>'A.3. Explanation Non-Title III '!Print_Area</vt:lpstr>
      <vt:lpstr>'Application Cover Sheet'!Print_Area</vt:lpstr>
    </vt:vector>
  </TitlesOfParts>
  <Company>MAAA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MAAA</dc:creator>
  <cp:lastModifiedBy>NWRDC-JW</cp:lastModifiedBy>
  <cp:lastPrinted>2018-05-30T18:40:25Z</cp:lastPrinted>
  <dcterms:created xsi:type="dcterms:W3CDTF">1999-08-23T12:50:13Z</dcterms:created>
  <dcterms:modified xsi:type="dcterms:W3CDTF">2021-06-22T12:53:13Z</dcterms:modified>
</cp:coreProperties>
</file>